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10_環境局\22_事業系廃棄物対策課\事業系指導\20_（指定袋）メインフォルダ\07_ホームページ ＣＭＳ\CMS修正\様式 CMS\③発注書、実績報告書等\令和7年8月8日（実績報告の記入の仕方をわかりやすく）\"/>
    </mc:Choice>
  </mc:AlternateContent>
  <bookViews>
    <workbookView xWindow="-20" yWindow="-20" windowWidth="20520" windowHeight="9630" tabRatio="734"/>
  </bookViews>
  <sheets>
    <sheet name="①初期入力ｼｰﾄ" sheetId="11" r:id="rId1"/>
    <sheet name="発注書" sheetId="13" r:id="rId2"/>
    <sheet name="②(3日までに提出)日報" sheetId="9" r:id="rId3"/>
    <sheet name="③(3日までに提出)報告書" sheetId="5" r:id="rId4"/>
    <sheet name="④(3日までに提出)販売一覧表(ｲﾝﾎﾞｲｽ写)" sheetId="14" r:id="rId5"/>
  </sheets>
  <definedNames>
    <definedName name="_xlnm.Print_Area" localSheetId="2">'②(3日までに提出)日報'!$A$1:$P$47</definedName>
    <definedName name="_xlnm.Print_Area" localSheetId="3">'③(3日までに提出)報告書'!$A$1:$O$46</definedName>
  </definedNames>
  <calcPr calcId="162913"/>
</workbook>
</file>

<file path=xl/calcChain.xml><?xml version="1.0" encoding="utf-8"?>
<calcChain xmlns="http://schemas.openxmlformats.org/spreadsheetml/2006/main">
  <c r="AH57" i="9" l="1"/>
  <c r="N7" i="14" l="1"/>
  <c r="J7" i="14"/>
  <c r="O46" i="14" l="1"/>
  <c r="N46" i="14"/>
  <c r="M46" i="14"/>
  <c r="L46" i="14"/>
  <c r="K46" i="14"/>
  <c r="J46" i="14"/>
  <c r="I46" i="14"/>
  <c r="H46" i="14"/>
  <c r="G46" i="14"/>
  <c r="F46" i="14"/>
  <c r="E46" i="14"/>
  <c r="D46" i="14"/>
  <c r="P46" i="14" s="1"/>
  <c r="Q46" i="14" s="1"/>
  <c r="O45" i="14"/>
  <c r="N45" i="14"/>
  <c r="M45" i="14"/>
  <c r="L45" i="14"/>
  <c r="K45" i="14"/>
  <c r="J45" i="14"/>
  <c r="I45" i="14"/>
  <c r="H45" i="14"/>
  <c r="G45" i="14"/>
  <c r="F45" i="14"/>
  <c r="E45" i="14"/>
  <c r="D45" i="14"/>
  <c r="C45" i="14" s="1"/>
  <c r="O44" i="14"/>
  <c r="N44" i="14"/>
  <c r="M44" i="14"/>
  <c r="L44" i="14"/>
  <c r="K44" i="14"/>
  <c r="J44" i="14"/>
  <c r="I44" i="14"/>
  <c r="H44" i="14"/>
  <c r="G44" i="14"/>
  <c r="F44" i="14"/>
  <c r="E44" i="14"/>
  <c r="D44" i="14"/>
  <c r="P44" i="14" s="1"/>
  <c r="Q44" i="14" s="1"/>
  <c r="O43" i="14"/>
  <c r="N43" i="14"/>
  <c r="M43" i="14"/>
  <c r="L43" i="14"/>
  <c r="K43" i="14"/>
  <c r="J43" i="14"/>
  <c r="I43" i="14"/>
  <c r="H43" i="14"/>
  <c r="G43" i="14"/>
  <c r="F43" i="14"/>
  <c r="E43" i="14"/>
  <c r="D43" i="14"/>
  <c r="C43" i="14" s="1"/>
  <c r="O42" i="14"/>
  <c r="N42" i="14"/>
  <c r="M42" i="14"/>
  <c r="L42" i="14"/>
  <c r="K42" i="14"/>
  <c r="J42" i="14"/>
  <c r="I42" i="14"/>
  <c r="H42" i="14"/>
  <c r="G42" i="14"/>
  <c r="F42" i="14"/>
  <c r="E42" i="14"/>
  <c r="D42" i="14"/>
  <c r="P42" i="14" s="1"/>
  <c r="Q42" i="14" s="1"/>
  <c r="O41" i="14"/>
  <c r="N41" i="14"/>
  <c r="M41" i="14"/>
  <c r="L41" i="14"/>
  <c r="K41" i="14"/>
  <c r="J41" i="14"/>
  <c r="I41" i="14"/>
  <c r="H41" i="14"/>
  <c r="G41" i="14"/>
  <c r="F41" i="14"/>
  <c r="E41" i="14"/>
  <c r="D41" i="14"/>
  <c r="P41" i="14" s="1"/>
  <c r="Q41" i="14" s="1"/>
  <c r="O40" i="14"/>
  <c r="N40" i="14"/>
  <c r="M40" i="14"/>
  <c r="L40" i="14"/>
  <c r="K40" i="14"/>
  <c r="J40" i="14"/>
  <c r="I40" i="14"/>
  <c r="H40" i="14"/>
  <c r="G40" i="14"/>
  <c r="F40" i="14"/>
  <c r="E40" i="14"/>
  <c r="D40" i="14"/>
  <c r="P40" i="14" s="1"/>
  <c r="Q40" i="14" s="1"/>
  <c r="O39" i="14"/>
  <c r="N39" i="14"/>
  <c r="M39" i="14"/>
  <c r="L39" i="14"/>
  <c r="K39" i="14"/>
  <c r="J39" i="14"/>
  <c r="I39" i="14"/>
  <c r="H39" i="14"/>
  <c r="G39" i="14"/>
  <c r="F39" i="14"/>
  <c r="E39" i="14"/>
  <c r="D39" i="14"/>
  <c r="P39" i="14" s="1"/>
  <c r="Q39" i="14" s="1"/>
  <c r="O38" i="14"/>
  <c r="N38" i="14"/>
  <c r="M38" i="14"/>
  <c r="L38" i="14"/>
  <c r="K38" i="14"/>
  <c r="J38" i="14"/>
  <c r="I38" i="14"/>
  <c r="H38" i="14"/>
  <c r="G38" i="14"/>
  <c r="F38" i="14"/>
  <c r="E38" i="14"/>
  <c r="D38" i="14"/>
  <c r="P38" i="14" s="1"/>
  <c r="Q38" i="14" s="1"/>
  <c r="O37" i="14"/>
  <c r="N37" i="14"/>
  <c r="M37" i="14"/>
  <c r="L37" i="14"/>
  <c r="K37" i="14"/>
  <c r="J37" i="14"/>
  <c r="I37" i="14"/>
  <c r="H37" i="14"/>
  <c r="G37" i="14"/>
  <c r="F37" i="14"/>
  <c r="E37" i="14"/>
  <c r="D37" i="14"/>
  <c r="P37" i="14" s="1"/>
  <c r="Q37" i="14" s="1"/>
  <c r="O36" i="14"/>
  <c r="N36" i="14"/>
  <c r="M36" i="14"/>
  <c r="L36" i="14"/>
  <c r="K36" i="14"/>
  <c r="J36" i="14"/>
  <c r="I36" i="14"/>
  <c r="H36" i="14"/>
  <c r="G36" i="14"/>
  <c r="F36" i="14"/>
  <c r="E36" i="14"/>
  <c r="D36" i="14"/>
  <c r="C36" i="14" s="1"/>
  <c r="O35" i="14"/>
  <c r="N35" i="14"/>
  <c r="M35" i="14"/>
  <c r="L35" i="14"/>
  <c r="K35" i="14"/>
  <c r="J35" i="14"/>
  <c r="I35" i="14"/>
  <c r="H35" i="14"/>
  <c r="G35" i="14"/>
  <c r="F35" i="14"/>
  <c r="E35" i="14"/>
  <c r="D35" i="14"/>
  <c r="P35" i="14" s="1"/>
  <c r="Q35" i="14" s="1"/>
  <c r="O34" i="14"/>
  <c r="N34" i="14"/>
  <c r="M34" i="14"/>
  <c r="L34" i="14"/>
  <c r="K34" i="14"/>
  <c r="J34" i="14"/>
  <c r="I34" i="14"/>
  <c r="H34" i="14"/>
  <c r="G34" i="14"/>
  <c r="F34" i="14"/>
  <c r="E34" i="14"/>
  <c r="D34" i="14"/>
  <c r="C34" i="14" s="1"/>
  <c r="O33" i="14"/>
  <c r="N33" i="14"/>
  <c r="M33" i="14"/>
  <c r="L33" i="14"/>
  <c r="K33" i="14"/>
  <c r="J33" i="14"/>
  <c r="I33" i="14"/>
  <c r="H33" i="14"/>
  <c r="G33" i="14"/>
  <c r="F33" i="14"/>
  <c r="E33" i="14"/>
  <c r="D33" i="14"/>
  <c r="P33" i="14" s="1"/>
  <c r="Q33" i="14" s="1"/>
  <c r="O32" i="14"/>
  <c r="N32" i="14"/>
  <c r="M32" i="14"/>
  <c r="L32" i="14"/>
  <c r="K32" i="14"/>
  <c r="J32" i="14"/>
  <c r="I32" i="14"/>
  <c r="H32" i="14"/>
  <c r="G32" i="14"/>
  <c r="F32" i="14"/>
  <c r="E32" i="14"/>
  <c r="D32" i="14"/>
  <c r="P32" i="14" s="1"/>
  <c r="Q32" i="14" s="1"/>
  <c r="O31" i="14"/>
  <c r="N31" i="14"/>
  <c r="M31" i="14"/>
  <c r="L31" i="14"/>
  <c r="K31" i="14"/>
  <c r="J31" i="14"/>
  <c r="I31" i="14"/>
  <c r="H31" i="14"/>
  <c r="G31" i="14"/>
  <c r="F31" i="14"/>
  <c r="E31" i="14"/>
  <c r="D31" i="14"/>
  <c r="P31" i="14" s="1"/>
  <c r="Q31" i="14" s="1"/>
  <c r="O30" i="14"/>
  <c r="N30" i="14"/>
  <c r="M30" i="14"/>
  <c r="L30" i="14"/>
  <c r="K30" i="14"/>
  <c r="J30" i="14"/>
  <c r="I30" i="14"/>
  <c r="H30" i="14"/>
  <c r="G30" i="14"/>
  <c r="F30" i="14"/>
  <c r="E30" i="14"/>
  <c r="D30" i="14"/>
  <c r="P30" i="14" s="1"/>
  <c r="Q30" i="14" s="1"/>
  <c r="O29" i="14"/>
  <c r="N29" i="14"/>
  <c r="M29" i="14"/>
  <c r="L29" i="14"/>
  <c r="K29" i="14"/>
  <c r="J29" i="14"/>
  <c r="I29" i="14"/>
  <c r="H29" i="14"/>
  <c r="G29" i="14"/>
  <c r="F29" i="14"/>
  <c r="E29" i="14"/>
  <c r="D29" i="14"/>
  <c r="C29" i="14" s="1"/>
  <c r="O28" i="14"/>
  <c r="N28" i="14"/>
  <c r="M28" i="14"/>
  <c r="L28" i="14"/>
  <c r="K28" i="14"/>
  <c r="J28" i="14"/>
  <c r="I28" i="14"/>
  <c r="H28" i="14"/>
  <c r="G28" i="14"/>
  <c r="F28" i="14"/>
  <c r="E28" i="14"/>
  <c r="D28" i="14"/>
  <c r="C28" i="14" s="1"/>
  <c r="O27" i="14"/>
  <c r="N27" i="14"/>
  <c r="M27" i="14"/>
  <c r="L27" i="14"/>
  <c r="K27" i="14"/>
  <c r="J27" i="14"/>
  <c r="I27" i="14"/>
  <c r="H27" i="14"/>
  <c r="G27" i="14"/>
  <c r="F27" i="14"/>
  <c r="E27" i="14"/>
  <c r="D27" i="14"/>
  <c r="O26" i="14"/>
  <c r="N26" i="14"/>
  <c r="M26" i="14"/>
  <c r="L26" i="14"/>
  <c r="K26" i="14"/>
  <c r="J26" i="14"/>
  <c r="I26" i="14"/>
  <c r="H26" i="14"/>
  <c r="G26" i="14"/>
  <c r="F26" i="14"/>
  <c r="E26" i="14"/>
  <c r="D26" i="14"/>
  <c r="P26" i="14" s="1"/>
  <c r="Q26" i="14" s="1"/>
  <c r="O25" i="14"/>
  <c r="N25" i="14"/>
  <c r="M25" i="14"/>
  <c r="L25" i="14"/>
  <c r="K25" i="14"/>
  <c r="J25" i="14"/>
  <c r="I25" i="14"/>
  <c r="H25" i="14"/>
  <c r="G25" i="14"/>
  <c r="F25" i="14"/>
  <c r="E25" i="14"/>
  <c r="D25" i="14"/>
  <c r="O24" i="14"/>
  <c r="N24" i="14"/>
  <c r="M24" i="14"/>
  <c r="L24" i="14"/>
  <c r="K24" i="14"/>
  <c r="J24" i="14"/>
  <c r="I24" i="14"/>
  <c r="H24" i="14"/>
  <c r="G24" i="14"/>
  <c r="F24" i="14"/>
  <c r="E24" i="14"/>
  <c r="D24" i="14"/>
  <c r="O23" i="14"/>
  <c r="N23" i="14"/>
  <c r="M23" i="14"/>
  <c r="L23" i="14"/>
  <c r="K23" i="14"/>
  <c r="J23" i="14"/>
  <c r="I23" i="14"/>
  <c r="H23" i="14"/>
  <c r="G23" i="14"/>
  <c r="F23" i="14"/>
  <c r="E23" i="14"/>
  <c r="D23" i="14"/>
  <c r="O22" i="14"/>
  <c r="N22" i="14"/>
  <c r="M22" i="14"/>
  <c r="L22" i="14"/>
  <c r="K22" i="14"/>
  <c r="J22" i="14"/>
  <c r="I22" i="14"/>
  <c r="H22" i="14"/>
  <c r="G22" i="14"/>
  <c r="F22" i="14"/>
  <c r="E22" i="14"/>
  <c r="D22" i="14"/>
  <c r="P22" i="14" s="1"/>
  <c r="Q22" i="14" s="1"/>
  <c r="O21" i="14"/>
  <c r="N21" i="14"/>
  <c r="M21" i="14"/>
  <c r="L21" i="14"/>
  <c r="K21" i="14"/>
  <c r="J21" i="14"/>
  <c r="I21" i="14"/>
  <c r="H21" i="14"/>
  <c r="G21" i="14"/>
  <c r="F21" i="14"/>
  <c r="E21" i="14"/>
  <c r="D21" i="14"/>
  <c r="O20" i="14"/>
  <c r="N20" i="14"/>
  <c r="M20" i="14"/>
  <c r="L20" i="14"/>
  <c r="K20" i="14"/>
  <c r="J20" i="14"/>
  <c r="I20" i="14"/>
  <c r="H20" i="14"/>
  <c r="G20" i="14"/>
  <c r="F20" i="14"/>
  <c r="E20" i="14"/>
  <c r="D20" i="14"/>
  <c r="O19" i="14"/>
  <c r="N19" i="14"/>
  <c r="M19" i="14"/>
  <c r="L19" i="14"/>
  <c r="K19" i="14"/>
  <c r="J19" i="14"/>
  <c r="I19" i="14"/>
  <c r="H19" i="14"/>
  <c r="G19" i="14"/>
  <c r="F19" i="14"/>
  <c r="E19" i="14"/>
  <c r="D19" i="14"/>
  <c r="O18" i="14"/>
  <c r="N18" i="14"/>
  <c r="M18" i="14"/>
  <c r="L18" i="14"/>
  <c r="K18" i="14"/>
  <c r="J18" i="14"/>
  <c r="I18" i="14"/>
  <c r="H18" i="14"/>
  <c r="G18" i="14"/>
  <c r="F18" i="14"/>
  <c r="E18" i="14"/>
  <c r="D18" i="14"/>
  <c r="O17" i="14"/>
  <c r="N17" i="14"/>
  <c r="M17" i="14"/>
  <c r="L17" i="14"/>
  <c r="K17" i="14"/>
  <c r="J17" i="14"/>
  <c r="I17" i="14"/>
  <c r="H17" i="14"/>
  <c r="G17" i="14"/>
  <c r="F17" i="14"/>
  <c r="E17" i="14"/>
  <c r="D17" i="14"/>
  <c r="O16" i="14"/>
  <c r="N16" i="14"/>
  <c r="M16" i="14"/>
  <c r="L16" i="14"/>
  <c r="K16" i="14"/>
  <c r="J16" i="14"/>
  <c r="I16" i="14"/>
  <c r="H16" i="14"/>
  <c r="G16" i="14"/>
  <c r="G15" i="14" s="1"/>
  <c r="F16" i="14"/>
  <c r="E16" i="14"/>
  <c r="D16" i="14"/>
  <c r="J8" i="14"/>
  <c r="F5" i="14"/>
  <c r="D5" i="14"/>
  <c r="O15" i="14"/>
  <c r="K15" i="14"/>
  <c r="C27" i="14" l="1"/>
  <c r="C22" i="14"/>
  <c r="C31" i="14"/>
  <c r="N15" i="14"/>
  <c r="F15" i="14"/>
  <c r="C38" i="14"/>
  <c r="P43" i="14"/>
  <c r="Q43" i="14" s="1"/>
  <c r="P45" i="14"/>
  <c r="Q45" i="14" s="1"/>
  <c r="C40" i="14"/>
  <c r="P34" i="14"/>
  <c r="Q34" i="14" s="1"/>
  <c r="P36" i="14"/>
  <c r="Q36" i="14" s="1"/>
  <c r="C33" i="14"/>
  <c r="P27" i="14"/>
  <c r="Q27" i="14" s="1"/>
  <c r="P29" i="14"/>
  <c r="Q29" i="14" s="1"/>
  <c r="P25" i="14"/>
  <c r="Q25" i="14" s="1"/>
  <c r="P24" i="14"/>
  <c r="Q24" i="14" s="1"/>
  <c r="C24" i="14"/>
  <c r="P23" i="14"/>
  <c r="Q23" i="14" s="1"/>
  <c r="P21" i="14"/>
  <c r="Q21" i="14" s="1"/>
  <c r="L15" i="14"/>
  <c r="C20" i="14"/>
  <c r="P20" i="14"/>
  <c r="Q20" i="14" s="1"/>
  <c r="P19" i="14"/>
  <c r="Q19" i="14" s="1"/>
  <c r="P18" i="14"/>
  <c r="Q18" i="14" s="1"/>
  <c r="C17" i="14"/>
  <c r="J15" i="14"/>
  <c r="P17" i="14"/>
  <c r="Q17" i="14" s="1"/>
  <c r="M15" i="14"/>
  <c r="I15" i="14"/>
  <c r="P16" i="14"/>
  <c r="Q16" i="14" s="1"/>
  <c r="E15" i="14"/>
  <c r="H15" i="14"/>
  <c r="C16" i="14"/>
  <c r="C19" i="14"/>
  <c r="C35" i="14"/>
  <c r="C42" i="14"/>
  <c r="C21" i="14"/>
  <c r="C26" i="14"/>
  <c r="C37" i="14"/>
  <c r="C25" i="14"/>
  <c r="P28" i="14"/>
  <c r="Q28" i="14" s="1"/>
  <c r="C39" i="14"/>
  <c r="C46" i="14"/>
  <c r="C44" i="14"/>
  <c r="D15" i="14"/>
  <c r="C18" i="14"/>
  <c r="C23" i="14"/>
  <c r="C30" i="14"/>
  <c r="C32" i="14"/>
  <c r="C41" i="14"/>
  <c r="Q15" i="14" l="1"/>
  <c r="P15" i="14"/>
  <c r="C15" i="14"/>
  <c r="E21" i="13" l="1"/>
  <c r="E19" i="13"/>
  <c r="E17" i="13"/>
  <c r="E15" i="13"/>
  <c r="L14" i="5" l="1"/>
  <c r="C17" i="9" l="1"/>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16" i="9"/>
  <c r="C15" i="9"/>
  <c r="M32" i="5"/>
  <c r="M31" i="5"/>
  <c r="P46"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N14" i="9"/>
  <c r="N13" i="9" s="1"/>
  <c r="G31" i="5" s="1"/>
  <c r="O14" i="9"/>
  <c r="O13" i="9" s="1"/>
  <c r="G32" i="5" s="1"/>
  <c r="H32" i="5" l="1"/>
  <c r="L32" i="5"/>
  <c r="H31" i="5"/>
  <c r="L31" i="5"/>
  <c r="M21" i="5"/>
  <c r="M30" i="5"/>
  <c r="M29" i="5"/>
  <c r="M28" i="5"/>
  <c r="M27" i="5"/>
  <c r="M26" i="5"/>
  <c r="M25" i="5"/>
  <c r="M24" i="5"/>
  <c r="M23" i="5"/>
  <c r="M22" i="5"/>
  <c r="D14" i="9"/>
  <c r="D13" i="9" s="1"/>
  <c r="E14" i="9"/>
  <c r="L22" i="5" s="1"/>
  <c r="F14" i="9"/>
  <c r="F13" i="9" s="1"/>
  <c r="G23" i="5" s="1"/>
  <c r="G14" i="9"/>
  <c r="L24" i="5" s="1"/>
  <c r="H14" i="9"/>
  <c r="H13" i="9" s="1"/>
  <c r="G25" i="5" s="1"/>
  <c r="I14" i="9"/>
  <c r="I13" i="9" s="1"/>
  <c r="G26" i="5" s="1"/>
  <c r="J14" i="9"/>
  <c r="J13" i="9" s="1"/>
  <c r="G27" i="5" s="1"/>
  <c r="K14" i="9"/>
  <c r="L28" i="5" s="1"/>
  <c r="L14" i="9"/>
  <c r="L13" i="9" s="1"/>
  <c r="G29" i="5" s="1"/>
  <c r="H29" i="5" s="1"/>
  <c r="L29" i="5"/>
  <c r="M14" i="9"/>
  <c r="L30" i="5" s="1"/>
  <c r="H10" i="5"/>
  <c r="H11" i="5"/>
  <c r="F4" i="9"/>
  <c r="D4" i="9"/>
  <c r="E16" i="5"/>
  <c r="C16" i="5"/>
  <c r="H12" i="5"/>
  <c r="H14" i="5"/>
  <c r="H13" i="5"/>
  <c r="J6" i="9"/>
  <c r="J7" i="9"/>
  <c r="L21" i="5" l="1"/>
  <c r="N21" i="5" s="1"/>
  <c r="G21" i="5"/>
  <c r="H21" i="5" s="1"/>
  <c r="M13" i="9"/>
  <c r="G30" i="5" s="1"/>
  <c r="H30" i="5" s="1"/>
  <c r="L25" i="5"/>
  <c r="L26" i="5"/>
  <c r="N32" i="5"/>
  <c r="N31" i="5"/>
  <c r="L23" i="5"/>
  <c r="N23" i="5" s="1"/>
  <c r="P14" i="9"/>
  <c r="P13" i="9" s="1"/>
  <c r="N29" i="5"/>
  <c r="H23" i="5"/>
  <c r="N22" i="5"/>
  <c r="H27" i="5"/>
  <c r="N24" i="5"/>
  <c r="H26" i="5"/>
  <c r="N28" i="5"/>
  <c r="H25" i="5"/>
  <c r="K13" i="9"/>
  <c r="G28" i="5" s="1"/>
  <c r="N30" i="5"/>
  <c r="E13" i="9"/>
  <c r="G13" i="9"/>
  <c r="G24" i="5" s="1"/>
  <c r="L27" i="5"/>
  <c r="N26" i="5" l="1"/>
  <c r="N25" i="5"/>
  <c r="C13" i="9"/>
  <c r="G22" i="5"/>
  <c r="G20" i="5" s="1"/>
  <c r="N27" i="5"/>
  <c r="H24" i="5"/>
  <c r="H28" i="5"/>
  <c r="H22" i="5" l="1"/>
  <c r="H20" i="5" s="1"/>
</calcChain>
</file>

<file path=xl/comments1.xml><?xml version="1.0" encoding="utf-8"?>
<comments xmlns="http://schemas.openxmlformats.org/spreadsheetml/2006/main">
  <authors>
    <author>Windows ユーザー</author>
  </authors>
  <commentList>
    <comment ref="Q16" authorId="0" shapeId="0">
      <text>
        <r>
          <rPr>
            <b/>
            <sz val="14"/>
            <color indexed="81"/>
            <rFont val="MS P ゴシック"/>
            <family val="3"/>
            <charset val="128"/>
          </rPr>
          <t>ここでは端数切捨てにしています。
（販売店の端数処理にしてください）
・切捨て
　=ROUNDDOWN(P16/1.1*0.1,0)
・切上げ
　=ROUNDUP(P16/1.1*0.1,0)
・四捨五入
　=ROUND(P16/1.1*0.1,0)</t>
        </r>
      </text>
    </comment>
  </commentList>
</comments>
</file>

<file path=xl/sharedStrings.xml><?xml version="1.0" encoding="utf-8"?>
<sst xmlns="http://schemas.openxmlformats.org/spreadsheetml/2006/main" count="341" uniqueCount="173">
  <si>
    <t>可燃</t>
    <rPh sb="0" eb="2">
      <t>カネン</t>
    </rPh>
    <phoneticPr fontId="2"/>
  </si>
  <si>
    <t>資源</t>
    <rPh sb="0" eb="2">
      <t>シゲン</t>
    </rPh>
    <phoneticPr fontId="2"/>
  </si>
  <si>
    <t>区分</t>
    <rPh sb="0" eb="2">
      <t>クブン</t>
    </rPh>
    <phoneticPr fontId="2"/>
  </si>
  <si>
    <t>容量</t>
    <rPh sb="0" eb="2">
      <t>ヨウリョウ</t>
    </rPh>
    <phoneticPr fontId="2"/>
  </si>
  <si>
    <t>４５Ｌ</t>
  </si>
  <si>
    <t>４５Ｌ</t>
    <phoneticPr fontId="2"/>
  </si>
  <si>
    <t>３０Ｌ</t>
  </si>
  <si>
    <t>３０Ｌ</t>
    <phoneticPr fontId="2"/>
  </si>
  <si>
    <t>７０Ｌ</t>
  </si>
  <si>
    <t>７０Ｌ</t>
    <phoneticPr fontId="2"/>
  </si>
  <si>
    <t>９０Ｌ</t>
  </si>
  <si>
    <t>９０Ｌ</t>
    <phoneticPr fontId="2"/>
  </si>
  <si>
    <t>コード</t>
    <phoneticPr fontId="2"/>
  </si>
  <si>
    <t>１２</t>
  </si>
  <si>
    <t>１２</t>
    <phoneticPr fontId="2"/>
  </si>
  <si>
    <t>１４</t>
  </si>
  <si>
    <t>１４</t>
    <phoneticPr fontId="2"/>
  </si>
  <si>
    <t>１６</t>
  </si>
  <si>
    <t>１６</t>
    <phoneticPr fontId="2"/>
  </si>
  <si>
    <t>１８</t>
  </si>
  <si>
    <t>１８</t>
    <phoneticPr fontId="2"/>
  </si>
  <si>
    <t>７２</t>
  </si>
  <si>
    <t>７２</t>
    <phoneticPr fontId="2"/>
  </si>
  <si>
    <t>７４</t>
  </si>
  <si>
    <t>７４</t>
    <phoneticPr fontId="2"/>
  </si>
  <si>
    <t>７６</t>
  </si>
  <si>
    <t>７６</t>
    <phoneticPr fontId="2"/>
  </si>
  <si>
    <t>年</t>
    <rPh sb="0" eb="1">
      <t>ネン</t>
    </rPh>
    <phoneticPr fontId="2"/>
  </si>
  <si>
    <t>月分</t>
    <rPh sb="0" eb="1">
      <t>ツキ</t>
    </rPh>
    <rPh sb="1" eb="2">
      <t>ブン</t>
    </rPh>
    <phoneticPr fontId="2"/>
  </si>
  <si>
    <t>計</t>
    <rPh sb="0" eb="1">
      <t>ケイ</t>
    </rPh>
    <phoneticPr fontId="2"/>
  </si>
  <si>
    <t>月</t>
    <rPh sb="0" eb="1">
      <t>ツキ</t>
    </rPh>
    <phoneticPr fontId="2"/>
  </si>
  <si>
    <t>神　戸　市　長　　様</t>
    <rPh sb="0" eb="1">
      <t>カミ</t>
    </rPh>
    <rPh sb="2" eb="3">
      <t>ト</t>
    </rPh>
    <rPh sb="4" eb="5">
      <t>シ</t>
    </rPh>
    <rPh sb="6" eb="7">
      <t>チョウ</t>
    </rPh>
    <rPh sb="9" eb="10">
      <t>サマ</t>
    </rPh>
    <phoneticPr fontId="2"/>
  </si>
  <si>
    <t>代表者</t>
    <rPh sb="0" eb="3">
      <t>ダイヒョウシャ</t>
    </rPh>
    <phoneticPr fontId="2"/>
  </si>
  <si>
    <t>担当者</t>
    <rPh sb="0" eb="3">
      <t>タントウシャ</t>
    </rPh>
    <phoneticPr fontId="2"/>
  </si>
  <si>
    <t>５７０円</t>
    <rPh sb="3" eb="4">
      <t>エン</t>
    </rPh>
    <phoneticPr fontId="2"/>
  </si>
  <si>
    <t>８４０円</t>
    <rPh sb="3" eb="4">
      <t>エン</t>
    </rPh>
    <phoneticPr fontId="2"/>
  </si>
  <si>
    <t>１，３１０円</t>
    <rPh sb="5" eb="6">
      <t>エン</t>
    </rPh>
    <phoneticPr fontId="2"/>
  </si>
  <si>
    <t>１，６９０円</t>
    <rPh sb="5" eb="6">
      <t>エン</t>
    </rPh>
    <phoneticPr fontId="2"/>
  </si>
  <si>
    <t>９３０円</t>
    <rPh sb="3" eb="4">
      <t>エン</t>
    </rPh>
    <phoneticPr fontId="2"/>
  </si>
  <si>
    <t>１，３８０円</t>
    <rPh sb="5" eb="6">
      <t>エン</t>
    </rPh>
    <phoneticPr fontId="2"/>
  </si>
  <si>
    <t>２，１５０円</t>
    <rPh sb="5" eb="6">
      <t>エン</t>
    </rPh>
    <phoneticPr fontId="2"/>
  </si>
  <si>
    <t>１９０円</t>
    <rPh sb="3" eb="4">
      <t>エン</t>
    </rPh>
    <phoneticPr fontId="2"/>
  </si>
  <si>
    <t>２７０円</t>
    <rPh sb="3" eb="4">
      <t>エン</t>
    </rPh>
    <phoneticPr fontId="2"/>
  </si>
  <si>
    <t>４２０円</t>
    <rPh sb="3" eb="4">
      <t>エン</t>
    </rPh>
    <phoneticPr fontId="2"/>
  </si>
  <si>
    <t>種類</t>
    <rPh sb="0" eb="2">
      <t>シュルイ</t>
    </rPh>
    <phoneticPr fontId="2"/>
  </si>
  <si>
    <t>円</t>
    <rPh sb="0" eb="1">
      <t>エン</t>
    </rPh>
    <phoneticPr fontId="2"/>
  </si>
  <si>
    <t>在庫状況（組）</t>
    <rPh sb="0" eb="2">
      <t>ザイコ</t>
    </rPh>
    <rPh sb="2" eb="4">
      <t>ジョウキョウ</t>
    </rPh>
    <rPh sb="5" eb="6">
      <t>クミ</t>
    </rPh>
    <phoneticPr fontId="2"/>
  </si>
  <si>
    <t>事業系ごみ指定袋　販売日報</t>
    <rPh sb="0" eb="2">
      <t>ジギョウ</t>
    </rPh>
    <rPh sb="2" eb="3">
      <t>ケイ</t>
    </rPh>
    <rPh sb="5" eb="7">
      <t>シテイ</t>
    </rPh>
    <rPh sb="7" eb="8">
      <t>フクロ</t>
    </rPh>
    <rPh sb="9" eb="11">
      <t>ハンバイ</t>
    </rPh>
    <rPh sb="11" eb="13">
      <t>ニッポウ</t>
    </rPh>
    <phoneticPr fontId="2"/>
  </si>
  <si>
    <t>コード</t>
    <phoneticPr fontId="2"/>
  </si>
  <si>
    <t>収納金日計</t>
    <rPh sb="0" eb="2">
      <t>シュウノウ</t>
    </rPh>
    <rPh sb="2" eb="3">
      <t>キン</t>
    </rPh>
    <rPh sb="3" eb="5">
      <t>ヒケイ</t>
    </rPh>
    <phoneticPr fontId="2"/>
  </si>
  <si>
    <t>取扱店コード</t>
    <phoneticPr fontId="2"/>
  </si>
  <si>
    <t>取扱店名</t>
    <rPh sb="3" eb="4">
      <t>メイ</t>
    </rPh>
    <phoneticPr fontId="2"/>
  </si>
  <si>
    <t>販売月</t>
    <rPh sb="0" eb="2">
      <t>ハンバイ</t>
    </rPh>
    <rPh sb="2" eb="3">
      <t>ツキ</t>
    </rPh>
    <phoneticPr fontId="2"/>
  </si>
  <si>
    <t>半角数字</t>
    <rPh sb="0" eb="2">
      <t>ハンカク</t>
    </rPh>
    <rPh sb="2" eb="4">
      <t>スウジ</t>
    </rPh>
    <phoneticPr fontId="2"/>
  </si>
  <si>
    <t>取扱店名</t>
    <rPh sb="0" eb="2">
      <t>トリアツカイ</t>
    </rPh>
    <rPh sb="2" eb="3">
      <t>テン</t>
    </rPh>
    <rPh sb="3" eb="4">
      <t>メイ</t>
    </rPh>
    <phoneticPr fontId="2"/>
  </si>
  <si>
    <t>コード</t>
    <phoneticPr fontId="2"/>
  </si>
  <si>
    <t>日</t>
    <phoneticPr fontId="2"/>
  </si>
  <si>
    <t>初期入力表</t>
    <rPh sb="0" eb="2">
      <t>ショキ</t>
    </rPh>
    <rPh sb="2" eb="4">
      <t>ニュウリョク</t>
    </rPh>
    <rPh sb="4" eb="5">
      <t>ヒョウ</t>
    </rPh>
    <phoneticPr fontId="2"/>
  </si>
  <si>
    <t>９２</t>
    <phoneticPr fontId="2"/>
  </si>
  <si>
    <t>９４</t>
    <phoneticPr fontId="2"/>
  </si>
  <si>
    <t>９６</t>
    <phoneticPr fontId="2"/>
  </si>
  <si>
    <t>９２</t>
    <phoneticPr fontId="2"/>
  </si>
  <si>
    <t>９４</t>
    <phoneticPr fontId="2"/>
  </si>
  <si>
    <t>９６</t>
    <phoneticPr fontId="2"/>
  </si>
  <si>
    <t>粗大(不燃)</t>
    <rPh sb="0" eb="1">
      <t>ホボ</t>
    </rPh>
    <rPh sb="1" eb="2">
      <t>ダイ</t>
    </rPh>
    <rPh sb="3" eb="4">
      <t>フ</t>
    </rPh>
    <rPh sb="4" eb="5">
      <t>ネン</t>
    </rPh>
    <phoneticPr fontId="2"/>
  </si>
  <si>
    <t>（取扱店⇒環境局：翌月3日までに、ＦＡＸまたはＥ－ｍａｉｌ送付）</t>
    <rPh sb="1" eb="3">
      <t>トリアツカイ</t>
    </rPh>
    <rPh sb="3" eb="4">
      <t>テン</t>
    </rPh>
    <rPh sb="5" eb="8">
      <t>カンキョウキョク</t>
    </rPh>
    <rPh sb="9" eb="11">
      <t>ヨクゲツ</t>
    </rPh>
    <rPh sb="12" eb="13">
      <t>ニチ</t>
    </rPh>
    <phoneticPr fontId="2"/>
  </si>
  <si>
    <t>実績報告書作成手順</t>
    <rPh sb="0" eb="2">
      <t>ジッセキ</t>
    </rPh>
    <rPh sb="2" eb="4">
      <t>ホウコク</t>
    </rPh>
    <rPh sb="4" eb="5">
      <t>ショ</t>
    </rPh>
    <rPh sb="5" eb="7">
      <t>サクセイ</t>
    </rPh>
    <rPh sb="7" eb="9">
      <t>テジュン</t>
    </rPh>
    <phoneticPr fontId="2"/>
  </si>
  <si>
    <t>在庫調査差異</t>
    <rPh sb="0" eb="2">
      <t>ザイコ</t>
    </rPh>
    <rPh sb="2" eb="4">
      <t>チョウサ</t>
    </rPh>
    <rPh sb="4" eb="6">
      <t>サイ</t>
    </rPh>
    <phoneticPr fontId="2"/>
  </si>
  <si>
    <t>TEL.</t>
    <phoneticPr fontId="2"/>
  </si>
  <si>
    <t>ＴＥＬ．</t>
    <phoneticPr fontId="2"/>
  </si>
  <si>
    <t>３日までに</t>
    <rPh sb="1" eb="2">
      <t>ヒ</t>
    </rPh>
    <phoneticPr fontId="2"/>
  </si>
  <si>
    <t>毎月の報告等の流れ</t>
    <rPh sb="0" eb="2">
      <t>マイツキ</t>
    </rPh>
    <rPh sb="3" eb="5">
      <t>ホウコク</t>
    </rPh>
    <rPh sb="5" eb="6">
      <t>トウ</t>
    </rPh>
    <rPh sb="7" eb="8">
      <t>ナガ</t>
    </rPh>
    <phoneticPr fontId="2"/>
  </si>
  <si>
    <t>代表者名</t>
    <rPh sb="0" eb="3">
      <t>ダイヒョウシャ</t>
    </rPh>
    <rPh sb="3" eb="4">
      <t>メイ</t>
    </rPh>
    <phoneticPr fontId="2"/>
  </si>
  <si>
    <t>担当者名</t>
    <rPh sb="0" eb="2">
      <t>タントウ</t>
    </rPh>
    <rPh sb="2" eb="3">
      <t>シャ</t>
    </rPh>
    <rPh sb="3" eb="4">
      <t>メイ</t>
    </rPh>
    <phoneticPr fontId="2"/>
  </si>
  <si>
    <t>FAX.</t>
    <phoneticPr fontId="2"/>
  </si>
  <si>
    <t xml:space="preserve">FAX． </t>
    <phoneticPr fontId="2"/>
  </si>
  <si>
    <t>当月払出分計</t>
    <rPh sb="0" eb="2">
      <t>トウゲツ</t>
    </rPh>
    <rPh sb="2" eb="4">
      <t>ハライダ</t>
    </rPh>
    <rPh sb="4" eb="5">
      <t>ブン</t>
    </rPh>
    <rPh sb="5" eb="6">
      <t>ケイ</t>
    </rPh>
    <phoneticPr fontId="2"/>
  </si>
  <si>
    <t>令和</t>
  </si>
  <si>
    <t>令和</t>
    <phoneticPr fontId="2"/>
  </si>
  <si>
    <t>令和</t>
    <phoneticPr fontId="2"/>
  </si>
  <si>
    <t>Fax.078-595-6250宛</t>
    <rPh sb="16" eb="17">
      <t>アテ</t>
    </rPh>
    <phoneticPr fontId="2"/>
  </si>
  <si>
    <t>４５Ｌ</t>
    <phoneticPr fontId="2"/>
  </si>
  <si>
    <t>５２</t>
    <phoneticPr fontId="2"/>
  </si>
  <si>
    <t>５４</t>
    <phoneticPr fontId="2"/>
  </si>
  <si>
    <t>ｶｾｯﾄﾎﾞﾝﾍﾞ
ｽﾌﾟﾚｰ缶</t>
    <rPh sb="15" eb="16">
      <t>カン</t>
    </rPh>
    <phoneticPr fontId="2"/>
  </si>
  <si>
    <t>及び末日現在の在庫状況は以下のとおりです。</t>
  </si>
  <si>
    <t>月分（１日～末日）の事業系ごみ指定袋の販売による収納額（一般廃棄物処分手数料を含む）</t>
    <rPh sb="0" eb="1">
      <t>ガツ</t>
    </rPh>
    <rPh sb="1" eb="2">
      <t>ブン</t>
    </rPh>
    <rPh sb="4" eb="5">
      <t>ニチ</t>
    </rPh>
    <rPh sb="6" eb="8">
      <t>マツジツ</t>
    </rPh>
    <rPh sb="10" eb="12">
      <t>ジギョウ</t>
    </rPh>
    <rPh sb="12" eb="13">
      <t>ケイ</t>
    </rPh>
    <rPh sb="15" eb="17">
      <t>シテイ</t>
    </rPh>
    <rPh sb="17" eb="18">
      <t>フクロ</t>
    </rPh>
    <rPh sb="19" eb="21">
      <t>ハンバイ</t>
    </rPh>
    <rPh sb="24" eb="26">
      <t>シュウノウ</t>
    </rPh>
    <rPh sb="26" eb="27">
      <t>ガク</t>
    </rPh>
    <rPh sb="28" eb="38">
      <t>イッパンハイキブツショブンテスウリョウ</t>
    </rPh>
    <rPh sb="39" eb="40">
      <t>フク</t>
    </rPh>
    <phoneticPr fontId="2"/>
  </si>
  <si>
    <t>１０日過ぎ</t>
    <rPh sb="2" eb="3">
      <t>ニチ</t>
    </rPh>
    <rPh sb="3" eb="4">
      <t>ス</t>
    </rPh>
    <phoneticPr fontId="2"/>
  </si>
  <si>
    <t>（様式第５号）</t>
    <rPh sb="1" eb="3">
      <t>ヨウシキ</t>
    </rPh>
    <rPh sb="3" eb="4">
      <t>ダイ</t>
    </rPh>
    <rPh sb="5" eb="6">
      <t>ゴウ</t>
    </rPh>
    <phoneticPr fontId="2"/>
  </si>
  <si>
    <t>（様式第４号）</t>
    <rPh sb="1" eb="3">
      <t>ヨウシキ</t>
    </rPh>
    <rPh sb="3" eb="4">
      <t>ダイ</t>
    </rPh>
    <rPh sb="5" eb="6">
      <t>ゴウ</t>
    </rPh>
    <phoneticPr fontId="2"/>
  </si>
  <si>
    <t>当月受入分⑤ ： 当月中に納品業者から搬入を受けた指定袋の組数</t>
    <rPh sb="9" eb="12">
      <t>トウゲツチュウ</t>
    </rPh>
    <rPh sb="13" eb="15">
      <t>ノウヒン</t>
    </rPh>
    <rPh sb="15" eb="17">
      <t>ギョウシャ</t>
    </rPh>
    <rPh sb="19" eb="21">
      <t>ハンニュウ</t>
    </rPh>
    <rPh sb="22" eb="23">
      <t>ウ</t>
    </rPh>
    <rPh sb="25" eb="27">
      <t>シテイ</t>
    </rPh>
    <rPh sb="27" eb="28">
      <t>フクロ</t>
    </rPh>
    <rPh sb="29" eb="30">
      <t>クミ</t>
    </rPh>
    <rPh sb="30" eb="31">
      <t>カズ</t>
    </rPh>
    <phoneticPr fontId="2"/>
  </si>
  <si>
    <t>（単位：組）</t>
  </si>
  <si>
    <t>（取扱店⇒環境局：様式第５号に添付し、翌月3日までに、ＦＡＸまたはＥ－ｍａｉｌ送付）</t>
    <phoneticPr fontId="2"/>
  </si>
  <si>
    <t>③報告書シートに、前月末数量と当月受入分を入力する。</t>
    <rPh sb="1" eb="4">
      <t>ホウコクショ</t>
    </rPh>
    <rPh sb="9" eb="11">
      <t>ゼンゲツ</t>
    </rPh>
    <rPh sb="11" eb="12">
      <t>マツ</t>
    </rPh>
    <rPh sb="12" eb="14">
      <t>スウリョウ</t>
    </rPh>
    <rPh sb="15" eb="17">
      <t>トウゲツ</t>
    </rPh>
    <rPh sb="17" eb="19">
      <t>ウケイレ</t>
    </rPh>
    <rPh sb="19" eb="20">
      <t>ブン</t>
    </rPh>
    <rPh sb="21" eb="23">
      <t>ニュウリョク</t>
    </rPh>
    <phoneticPr fontId="2"/>
  </si>
  <si>
    <t>ＦＡＸ送付先 06-6409-6174日本トランスシティ(株)大阪支店尼崎営業所</t>
    <rPh sb="3" eb="5">
      <t>ソウフ</t>
    </rPh>
    <rPh sb="5" eb="6">
      <t>サキ</t>
    </rPh>
    <rPh sb="19" eb="21">
      <t>ニホン</t>
    </rPh>
    <rPh sb="29" eb="30">
      <t>カブ</t>
    </rPh>
    <rPh sb="31" eb="33">
      <t>オオサカ</t>
    </rPh>
    <rPh sb="33" eb="35">
      <t>シテン</t>
    </rPh>
    <rPh sb="35" eb="37">
      <t>アマガサキ</t>
    </rPh>
    <rPh sb="37" eb="39">
      <t>エイギョウ</t>
    </rPh>
    <rPh sb="39" eb="40">
      <t>ジョ</t>
    </rPh>
    <phoneticPr fontId="2"/>
  </si>
  <si>
    <t>（取扱店⇒日本トランスシティ(株)）</t>
    <rPh sb="1" eb="3">
      <t>トリアツカイ</t>
    </rPh>
    <rPh sb="5" eb="7">
      <t>ニホン</t>
    </rPh>
    <rPh sb="15" eb="16">
      <t>カブ</t>
    </rPh>
    <phoneticPr fontId="2"/>
  </si>
  <si>
    <t>（様式第３号）</t>
    <rPh sb="1" eb="3">
      <t>ヨウシキ</t>
    </rPh>
    <rPh sb="3" eb="4">
      <t>ダイ</t>
    </rPh>
    <rPh sb="5" eb="6">
      <t>ゴウ</t>
    </rPh>
    <phoneticPr fontId="2"/>
  </si>
  <si>
    <t>神戸市事業系ごみ指定袋納入希望数量報告書（発注書）</t>
    <rPh sb="0" eb="3">
      <t>コウベシ</t>
    </rPh>
    <rPh sb="3" eb="5">
      <t>ジギョウ</t>
    </rPh>
    <rPh sb="5" eb="6">
      <t>ケイ</t>
    </rPh>
    <rPh sb="8" eb="10">
      <t>シテイ</t>
    </rPh>
    <rPh sb="10" eb="11">
      <t>フクロ</t>
    </rPh>
    <rPh sb="11" eb="13">
      <t>ノウニュウ</t>
    </rPh>
    <rPh sb="13" eb="15">
      <t>キボウ</t>
    </rPh>
    <rPh sb="15" eb="17">
      <t>スウリョウ</t>
    </rPh>
    <rPh sb="17" eb="20">
      <t>ホウコクショ</t>
    </rPh>
    <rPh sb="21" eb="23">
      <t>ハッチュウ</t>
    </rPh>
    <rPh sb="23" eb="24">
      <t>ショ</t>
    </rPh>
    <phoneticPr fontId="2"/>
  </si>
  <si>
    <t>日本トランスシティ(株)指定袋受注窓口様</t>
    <rPh sb="0" eb="2">
      <t>ニホン</t>
    </rPh>
    <rPh sb="10" eb="11">
      <t>カブ</t>
    </rPh>
    <rPh sb="12" eb="14">
      <t>シテイ</t>
    </rPh>
    <rPh sb="14" eb="15">
      <t>ブクロ</t>
    </rPh>
    <rPh sb="15" eb="17">
      <t>ジュチュウ</t>
    </rPh>
    <rPh sb="17" eb="19">
      <t>マドグチ</t>
    </rPh>
    <rPh sb="19" eb="20">
      <t>サマ</t>
    </rPh>
    <phoneticPr fontId="2"/>
  </si>
  <si>
    <t>日</t>
    <rPh sb="0" eb="1">
      <t>ニチ</t>
    </rPh>
    <phoneticPr fontId="2"/>
  </si>
  <si>
    <t>月　受取分</t>
    <rPh sb="0" eb="1">
      <t>ツキ</t>
    </rPh>
    <rPh sb="2" eb="4">
      <t>ウケトリ</t>
    </rPh>
    <rPh sb="4" eb="5">
      <t>ブン</t>
    </rPh>
    <phoneticPr fontId="2"/>
  </si>
  <si>
    <t>事業系ごみ指定袋の納入希望数量については次のとおりです。</t>
    <rPh sb="0" eb="2">
      <t>ジギョウ</t>
    </rPh>
    <rPh sb="2" eb="3">
      <t>ケイ</t>
    </rPh>
    <rPh sb="5" eb="7">
      <t>シテイ</t>
    </rPh>
    <rPh sb="7" eb="8">
      <t>フクロ</t>
    </rPh>
    <rPh sb="9" eb="11">
      <t>ノウニュウ</t>
    </rPh>
    <rPh sb="11" eb="13">
      <t>キボウ</t>
    </rPh>
    <rPh sb="13" eb="15">
      <t>スウリョウ</t>
    </rPh>
    <rPh sb="20" eb="21">
      <t>ツギ</t>
    </rPh>
    <phoneticPr fontId="2"/>
  </si>
  <si>
    <t>担当</t>
    <rPh sb="0" eb="2">
      <t>タントウ</t>
    </rPh>
    <phoneticPr fontId="2"/>
  </si>
  <si>
    <t>連絡先</t>
    <rPh sb="0" eb="3">
      <t>レンラクサキ</t>
    </rPh>
    <phoneticPr fontId="2"/>
  </si>
  <si>
    <t>注意：発注単位は箱数です！！</t>
    <rPh sb="0" eb="2">
      <t>チュウイ</t>
    </rPh>
    <rPh sb="3" eb="5">
      <t>ハッチュウ</t>
    </rPh>
    <rPh sb="5" eb="7">
      <t>タンイ</t>
    </rPh>
    <rPh sb="8" eb="10">
      <t>ハコスウ</t>
    </rPh>
    <phoneticPr fontId="2"/>
  </si>
  <si>
    <t>入数</t>
    <rPh sb="0" eb="1">
      <t>イ</t>
    </rPh>
    <rPh sb="1" eb="2">
      <t>カズ</t>
    </rPh>
    <phoneticPr fontId="2"/>
  </si>
  <si>
    <t>必要数</t>
    <phoneticPr fontId="2"/>
  </si>
  <si>
    <t>５０組（５００枚）</t>
    <rPh sb="2" eb="3">
      <t>クミ</t>
    </rPh>
    <rPh sb="7" eb="8">
      <t>マイ</t>
    </rPh>
    <phoneticPr fontId="2"/>
  </si>
  <si>
    <t>×</t>
    <phoneticPr fontId="2"/>
  </si>
  <si>
    <t>箱</t>
    <rPh sb="0" eb="1">
      <t>ハコ</t>
    </rPh>
    <phoneticPr fontId="2"/>
  </si>
  <si>
    <t>２０組（２００枚）</t>
    <rPh sb="2" eb="3">
      <t>クミ</t>
    </rPh>
    <rPh sb="7" eb="8">
      <t>マイ</t>
    </rPh>
    <phoneticPr fontId="2"/>
  </si>
  <si>
    <t>９２</t>
  </si>
  <si>
    <t>×</t>
  </si>
  <si>
    <t>９４</t>
  </si>
  <si>
    <t>９６</t>
  </si>
  <si>
    <t>※受取不能日の記入がないにも拘らず受取り頂けなかった場合等は、
　配送実費を請求させていただくことがありますので、ご注意ください。</t>
    <rPh sb="28" eb="29">
      <t>トウ</t>
    </rPh>
    <phoneticPr fontId="2"/>
  </si>
  <si>
    <t>（問合先TEL）指定袋注文用専用ダイヤル　０６－６４０９－６１７３</t>
    <rPh sb="1" eb="2">
      <t>ト</t>
    </rPh>
    <rPh sb="2" eb="3">
      <t>ア</t>
    </rPh>
    <rPh sb="3" eb="4">
      <t>サキ</t>
    </rPh>
    <rPh sb="8" eb="10">
      <t>シテイ</t>
    </rPh>
    <rPh sb="10" eb="11">
      <t>フクロ</t>
    </rPh>
    <rPh sb="11" eb="14">
      <t>チュウモンヨウ</t>
    </rPh>
    <rPh sb="14" eb="16">
      <t>センヨウ</t>
    </rPh>
    <phoneticPr fontId="2"/>
  </si>
  <si>
    <t>　</t>
    <phoneticPr fontId="2"/>
  </si>
  <si>
    <t>前月分の納付書が送られてくるので、納期限（約１ヶ月後)までに納付する。</t>
    <rPh sb="0" eb="3">
      <t>ゼンゲツブン</t>
    </rPh>
    <rPh sb="4" eb="7">
      <t>ノウフショ</t>
    </rPh>
    <rPh sb="8" eb="9">
      <t>オク</t>
    </rPh>
    <rPh sb="17" eb="20">
      <t>ノウキゲン</t>
    </rPh>
    <rPh sb="21" eb="22">
      <t>ヤク</t>
    </rPh>
    <rPh sb="24" eb="25">
      <t>ゲツ</t>
    </rPh>
    <rPh sb="25" eb="26">
      <t>ゴ</t>
    </rPh>
    <rPh sb="30" eb="32">
      <t>ノウフ</t>
    </rPh>
    <phoneticPr fontId="2"/>
  </si>
  <si>
    <t>※受注締め切りは毎週金曜日・午後３時</t>
    <rPh sb="1" eb="3">
      <t>ジュチュウ</t>
    </rPh>
    <rPh sb="3" eb="4">
      <t>シ</t>
    </rPh>
    <rPh sb="5" eb="6">
      <t>キ</t>
    </rPh>
    <rPh sb="8" eb="10">
      <t>マイシュウ</t>
    </rPh>
    <rPh sb="10" eb="13">
      <t>キンヨウビ</t>
    </rPh>
    <rPh sb="14" eb="16">
      <t>ゴゴ</t>
    </rPh>
    <rPh sb="17" eb="18">
      <t>ジ</t>
    </rPh>
    <phoneticPr fontId="2"/>
  </si>
  <si>
    <t xml:space="preserve">      </t>
    <phoneticPr fontId="2"/>
  </si>
  <si>
    <t>事業系ごみ指定袋　販売一覧表 （インボイス写）</t>
    <rPh sb="0" eb="2">
      <t>ジギョウ</t>
    </rPh>
    <rPh sb="2" eb="3">
      <t>ケイ</t>
    </rPh>
    <rPh sb="5" eb="7">
      <t>シテイ</t>
    </rPh>
    <rPh sb="7" eb="8">
      <t>フクロ</t>
    </rPh>
    <rPh sb="9" eb="11">
      <t>ハンバイ</t>
    </rPh>
    <rPh sb="11" eb="13">
      <t>イチラン</t>
    </rPh>
    <rPh sb="13" eb="14">
      <t>ヒョウ</t>
    </rPh>
    <phoneticPr fontId="2"/>
  </si>
  <si>
    <t>登録番号</t>
    <rPh sb="0" eb="2">
      <t>トウロク</t>
    </rPh>
    <rPh sb="2" eb="4">
      <t>バンゴウ</t>
    </rPh>
    <phoneticPr fontId="2"/>
  </si>
  <si>
    <t>日付</t>
    <rPh sb="0" eb="2">
      <t>ヒヅケ</t>
    </rPh>
    <phoneticPr fontId="2"/>
  </si>
  <si>
    <t>取引内容（組）</t>
    <rPh sb="0" eb="4">
      <t>トリヒキナイヨウ</t>
    </rPh>
    <rPh sb="5" eb="6">
      <t>クミ</t>
    </rPh>
    <phoneticPr fontId="2"/>
  </si>
  <si>
    <t>収納金計
（円）</t>
    <rPh sb="0" eb="2">
      <t>シュウノウ</t>
    </rPh>
    <rPh sb="2" eb="3">
      <t>キン</t>
    </rPh>
    <rPh sb="3" eb="4">
      <t>ケイ</t>
    </rPh>
    <rPh sb="6" eb="7">
      <t>エン</t>
    </rPh>
    <phoneticPr fontId="2"/>
  </si>
  <si>
    <t>消費税額
（10%、内税）</t>
    <rPh sb="0" eb="3">
      <t>ショウヒゼイ</t>
    </rPh>
    <rPh sb="3" eb="4">
      <t>ガク</t>
    </rPh>
    <rPh sb="10" eb="12">
      <t>ウチゼイ</t>
    </rPh>
    <phoneticPr fontId="2"/>
  </si>
  <si>
    <t>販売数計</t>
    <rPh sb="0" eb="2">
      <t>ハンバイ</t>
    </rPh>
    <rPh sb="2" eb="3">
      <t>スウ</t>
    </rPh>
    <rPh sb="3" eb="4">
      <t>ケイ</t>
    </rPh>
    <phoneticPr fontId="2"/>
  </si>
  <si>
    <t>570円</t>
    <rPh sb="3" eb="4">
      <t>エン</t>
    </rPh>
    <phoneticPr fontId="2"/>
  </si>
  <si>
    <t>840円</t>
    <rPh sb="3" eb="4">
      <t>エン</t>
    </rPh>
    <phoneticPr fontId="2"/>
  </si>
  <si>
    <t>1,310円</t>
    <rPh sb="5" eb="6">
      <t>エン</t>
    </rPh>
    <phoneticPr fontId="2"/>
  </si>
  <si>
    <t>1,690円</t>
    <rPh sb="5" eb="6">
      <t>エン</t>
    </rPh>
    <phoneticPr fontId="2"/>
  </si>
  <si>
    <t>930円</t>
    <rPh sb="3" eb="4">
      <t>エン</t>
    </rPh>
    <phoneticPr fontId="2"/>
  </si>
  <si>
    <t>1,380円</t>
    <rPh sb="5" eb="6">
      <t>エン</t>
    </rPh>
    <phoneticPr fontId="2"/>
  </si>
  <si>
    <t>2,150円</t>
    <rPh sb="5" eb="6">
      <t>エン</t>
    </rPh>
    <phoneticPr fontId="2"/>
  </si>
  <si>
    <t>190円</t>
    <rPh sb="3" eb="4">
      <t>エン</t>
    </rPh>
    <phoneticPr fontId="2"/>
  </si>
  <si>
    <t>270円</t>
    <rPh sb="3" eb="4">
      <t>エン</t>
    </rPh>
    <phoneticPr fontId="2"/>
  </si>
  <si>
    <t>420円</t>
    <rPh sb="3" eb="4">
      <t>エン</t>
    </rPh>
    <phoneticPr fontId="2"/>
  </si>
  <si>
    <t>また、消費税額はは自動計算されます。</t>
    <rPh sb="3" eb="6">
      <t>ショウヒゼイ</t>
    </rPh>
    <rPh sb="6" eb="7">
      <t>ガク</t>
    </rPh>
    <rPh sb="9" eb="11">
      <t>ジドウ</t>
    </rPh>
    <rPh sb="11" eb="13">
      <t>ケイサン</t>
    </rPh>
    <phoneticPr fontId="2"/>
  </si>
  <si>
    <t>④販売一覧表（インボイス写）は、日報シートに販売組数を入力すると自動入力されます。</t>
    <rPh sb="16" eb="18">
      <t>ニッポウ</t>
    </rPh>
    <rPh sb="22" eb="24">
      <t>ハンバイ</t>
    </rPh>
    <rPh sb="24" eb="26">
      <t>クミスウ</t>
    </rPh>
    <rPh sb="27" eb="29">
      <t>ニュウリョク</t>
    </rPh>
    <rPh sb="32" eb="34">
      <t>ジドウ</t>
    </rPh>
    <rPh sb="34" eb="36">
      <t>ニュウリョク</t>
    </rPh>
    <phoneticPr fontId="2"/>
  </si>
  <si>
    <t>①初期入力シートに、取扱店コード ～ 販売年月を入力すると、日報、報告書、</t>
    <rPh sb="1" eb="3">
      <t>ショキ</t>
    </rPh>
    <rPh sb="3" eb="5">
      <t>ニュウリョク</t>
    </rPh>
    <rPh sb="10" eb="12">
      <t>トリアツカイ</t>
    </rPh>
    <rPh sb="12" eb="13">
      <t>テン</t>
    </rPh>
    <rPh sb="19" eb="21">
      <t>ハンバイ</t>
    </rPh>
    <rPh sb="21" eb="23">
      <t>ネンゲツ</t>
    </rPh>
    <rPh sb="24" eb="26">
      <t>ニュウリョク</t>
    </rPh>
    <rPh sb="30" eb="32">
      <t>ニッポウ</t>
    </rPh>
    <rPh sb="33" eb="36">
      <t>ホウコクショ</t>
    </rPh>
    <phoneticPr fontId="2"/>
  </si>
  <si>
    <t>　販売一覧表（インボイス写）に自動入力されます。販売月は毎回入力する。</t>
    <phoneticPr fontId="2"/>
  </si>
  <si>
    <t>②日報シートに、日々の販売組数を入力する。報告書の販売組数の欄にも自動入力</t>
    <rPh sb="1" eb="3">
      <t>ニッポウ</t>
    </rPh>
    <rPh sb="8" eb="10">
      <t>ヒビ</t>
    </rPh>
    <rPh sb="11" eb="13">
      <t>ハンバイ</t>
    </rPh>
    <rPh sb="13" eb="15">
      <t>クミスウ</t>
    </rPh>
    <rPh sb="16" eb="18">
      <t>ニュウリョク</t>
    </rPh>
    <rPh sb="21" eb="24">
      <t>ホウコクショ</t>
    </rPh>
    <rPh sb="25" eb="27">
      <t>ハンバイ</t>
    </rPh>
    <rPh sb="27" eb="28">
      <t>クミ</t>
    </rPh>
    <rPh sb="28" eb="29">
      <t>スウ</t>
    </rPh>
    <rPh sb="30" eb="31">
      <t>ラン</t>
    </rPh>
    <rPh sb="33" eb="35">
      <t>ジドウ</t>
    </rPh>
    <phoneticPr fontId="2"/>
  </si>
  <si>
    <t>　されます。</t>
    <phoneticPr fontId="2"/>
  </si>
  <si>
    <t>前月分の②日報、③実績報告書 、④販売一覧表（インボイス写）をFax.またはEメールで提出</t>
    <rPh sb="0" eb="3">
      <t>ゼンゲツブン</t>
    </rPh>
    <rPh sb="5" eb="7">
      <t>ニッポウ</t>
    </rPh>
    <rPh sb="9" eb="11">
      <t>ジッセキ</t>
    </rPh>
    <rPh sb="11" eb="13">
      <t>ホウコク</t>
    </rPh>
    <rPh sb="13" eb="14">
      <t>ショ</t>
    </rPh>
    <rPh sb="43" eb="45">
      <t>テイシュツ</t>
    </rPh>
    <phoneticPr fontId="2"/>
  </si>
  <si>
    <t>Email:fukuro_chumon@city.kobe.lg.jp</t>
    <phoneticPr fontId="2"/>
  </si>
  <si>
    <t>（様式第６号）</t>
    <phoneticPr fontId="2"/>
  </si>
  <si>
    <t>（取扱店⇒環境局：翌月３日までに、ＦＡＸまたはＥ－ｍａｉｌ送付）  Fax.078-595-6250宛  Email:fukuro_chumon@city.kobe.lg.jp</t>
    <phoneticPr fontId="2"/>
  </si>
  <si>
    <t>　　※在庫調査差異欄は、神戸市が行う在庫調査時に在庫数に差異が生じた場合などに使用。</t>
    <rPh sb="3" eb="5">
      <t>ザイコ</t>
    </rPh>
    <rPh sb="5" eb="7">
      <t>チョウサ</t>
    </rPh>
    <rPh sb="9" eb="10">
      <t>ラン</t>
    </rPh>
    <phoneticPr fontId="2"/>
  </si>
  <si>
    <r>
      <t>下記の灰</t>
    </r>
    <r>
      <rPr>
        <b/>
        <sz val="11"/>
        <rFont val="BIZ UDPゴシック"/>
        <family val="3"/>
        <charset val="128"/>
      </rPr>
      <t>色のセルに入力</t>
    </r>
    <r>
      <rPr>
        <sz val="11"/>
        <rFont val="BIZ UDPゴシック"/>
        <family val="3"/>
        <charset val="128"/>
      </rPr>
      <t>してください。</t>
    </r>
    <rPh sb="0" eb="2">
      <t>カキ</t>
    </rPh>
    <rPh sb="3" eb="5">
      <t>ハイイロ</t>
    </rPh>
    <rPh sb="9" eb="11">
      <t>ニュウリョク</t>
    </rPh>
    <phoneticPr fontId="2"/>
  </si>
  <si>
    <r>
      <t>このシートに入力した内容は、</t>
    </r>
    <r>
      <rPr>
        <b/>
        <sz val="11"/>
        <rFont val="BIZ UDPゴシック"/>
        <family val="3"/>
        <charset val="128"/>
      </rPr>
      <t>すべてのシートにコピーされます。</t>
    </r>
    <rPh sb="6" eb="8">
      <t>ニュウリョク</t>
    </rPh>
    <rPh sb="10" eb="12">
      <t>ナイヨウ</t>
    </rPh>
    <phoneticPr fontId="2"/>
  </si>
  <si>
    <r>
      <t>＜受取不能日＞</t>
    </r>
    <r>
      <rPr>
        <b/>
        <sz val="10"/>
        <rFont val="BIZ UDPゴシック"/>
        <family val="3"/>
        <charset val="128"/>
      </rPr>
      <t>（休業日等受け取りが不可能な日を記入。）</t>
    </r>
    <rPh sb="1" eb="3">
      <t>ウケトリ</t>
    </rPh>
    <rPh sb="3" eb="5">
      <t>フノウ</t>
    </rPh>
    <rPh sb="5" eb="6">
      <t>ビ</t>
    </rPh>
    <rPh sb="8" eb="11">
      <t>キュウギョウビ</t>
    </rPh>
    <rPh sb="11" eb="12">
      <t>ラ</t>
    </rPh>
    <rPh sb="12" eb="13">
      <t>ウ</t>
    </rPh>
    <rPh sb="14" eb="15">
      <t>ト</t>
    </rPh>
    <rPh sb="17" eb="20">
      <t>フカノウ</t>
    </rPh>
    <rPh sb="21" eb="22">
      <t>ヒ</t>
    </rPh>
    <rPh sb="23" eb="25">
      <t>キニュウ</t>
    </rPh>
    <phoneticPr fontId="2"/>
  </si>
  <si>
    <t>月</t>
    <rPh sb="0" eb="1">
      <t>ツキ</t>
    </rPh>
    <phoneticPr fontId="2"/>
  </si>
  <si>
    <t>年</t>
    <rPh sb="0" eb="1">
      <t>ネン</t>
    </rPh>
    <phoneticPr fontId="2"/>
  </si>
  <si>
    <r>
      <t>前月末残高</t>
    </r>
    <r>
      <rPr>
        <b/>
        <sz val="16"/>
        <rFont val="BIZ UDPゴシック"/>
        <family val="3"/>
        <charset val="128"/>
      </rPr>
      <t>④</t>
    </r>
    <rPh sb="0" eb="2">
      <t>ゼンゲツ</t>
    </rPh>
    <rPh sb="2" eb="3">
      <t>スエ</t>
    </rPh>
    <rPh sb="3" eb="5">
      <t>ザンダカ</t>
    </rPh>
    <phoneticPr fontId="2"/>
  </si>
  <si>
    <r>
      <t>当月受入分</t>
    </r>
    <r>
      <rPr>
        <b/>
        <sz val="16"/>
        <rFont val="BIZ UDPゴシック"/>
        <family val="3"/>
        <charset val="128"/>
      </rPr>
      <t>⑤</t>
    </r>
    <rPh sb="0" eb="2">
      <t>トウゲツ</t>
    </rPh>
    <rPh sb="2" eb="4">
      <t>ウケイレ</t>
    </rPh>
    <rPh sb="4" eb="5">
      <t>ブン</t>
    </rPh>
    <phoneticPr fontId="2"/>
  </si>
  <si>
    <r>
      <t>当月払出分</t>
    </r>
    <r>
      <rPr>
        <b/>
        <sz val="16"/>
        <rFont val="BIZ UDPゴシック"/>
        <family val="3"/>
        <charset val="128"/>
      </rPr>
      <t>②</t>
    </r>
    <rPh sb="0" eb="2">
      <t>トウゲツ</t>
    </rPh>
    <rPh sb="2" eb="4">
      <t>ハライダシ</t>
    </rPh>
    <rPh sb="4" eb="5">
      <t>ブン</t>
    </rPh>
    <phoneticPr fontId="2"/>
  </si>
  <si>
    <r>
      <t>差異(組)</t>
    </r>
    <r>
      <rPr>
        <b/>
        <sz val="16"/>
        <rFont val="BIZ UDPゴシック"/>
        <family val="3"/>
        <charset val="128"/>
      </rPr>
      <t>⑦</t>
    </r>
    <rPh sb="0" eb="2">
      <t>サイ</t>
    </rPh>
    <rPh sb="3" eb="4">
      <t>クミ</t>
    </rPh>
    <phoneticPr fontId="2"/>
  </si>
  <si>
    <r>
      <t xml:space="preserve">収納額
</t>
    </r>
    <r>
      <rPr>
        <b/>
        <sz val="16"/>
        <rFont val="BIZ UDPゴシック"/>
        <family val="3"/>
        <charset val="128"/>
      </rPr>
      <t>③</t>
    </r>
    <r>
      <rPr>
        <b/>
        <sz val="14"/>
        <rFont val="BIZ UDPゴシック"/>
        <family val="3"/>
        <charset val="128"/>
      </rPr>
      <t>＝①×②'</t>
    </r>
    <rPh sb="0" eb="2">
      <t>シュウノウ</t>
    </rPh>
    <rPh sb="2" eb="3">
      <t>ガク</t>
    </rPh>
    <phoneticPr fontId="2"/>
  </si>
  <si>
    <r>
      <t>単価</t>
    </r>
    <r>
      <rPr>
        <sz val="16"/>
        <rFont val="BIZ UDPゴシック"/>
        <family val="3"/>
        <charset val="128"/>
      </rPr>
      <t>①</t>
    </r>
    <rPh sb="0" eb="2">
      <t>タンカ</t>
    </rPh>
    <phoneticPr fontId="2"/>
  </si>
  <si>
    <t>インボイス番号</t>
    <rPh sb="5" eb="7">
      <t>バンゴウ</t>
    </rPh>
    <phoneticPr fontId="2"/>
  </si>
  <si>
    <t>半角英数字</t>
    <rPh sb="0" eb="2">
      <t>ハンカク</t>
    </rPh>
    <rPh sb="2" eb="3">
      <t>エイ</t>
    </rPh>
    <rPh sb="3" eb="5">
      <t>スウジ</t>
    </rPh>
    <phoneticPr fontId="2"/>
  </si>
  <si>
    <t>指定公金事務取扱者（指定袋取扱店）</t>
    <rPh sb="0" eb="9">
      <t>シテイコウキンジムトリアツカイシャ</t>
    </rPh>
    <rPh sb="10" eb="12">
      <t>シテイ</t>
    </rPh>
    <rPh sb="12" eb="13">
      <t>フクロ</t>
    </rPh>
    <rPh sb="13" eb="15">
      <t>トリアツカイ</t>
    </rPh>
    <rPh sb="15" eb="16">
      <t>テン</t>
    </rPh>
    <phoneticPr fontId="2"/>
  </si>
  <si>
    <t>前月末残高④ ： 前月提出済み報告書の当月末残高⑥を転記する。</t>
    <rPh sb="3" eb="5">
      <t>ザンダカ</t>
    </rPh>
    <rPh sb="9" eb="11">
      <t>ゼンゲツ</t>
    </rPh>
    <rPh sb="11" eb="13">
      <t>テイシュツ</t>
    </rPh>
    <rPh sb="13" eb="14">
      <t>スミ</t>
    </rPh>
    <rPh sb="15" eb="18">
      <t>ホウコクショ</t>
    </rPh>
    <rPh sb="19" eb="21">
      <t>トウゲツ</t>
    </rPh>
    <rPh sb="21" eb="22">
      <t>マツ</t>
    </rPh>
    <rPh sb="22" eb="24">
      <t>ザンダカ</t>
    </rPh>
    <rPh sb="26" eb="28">
      <t>テンキ</t>
    </rPh>
    <phoneticPr fontId="2"/>
  </si>
  <si>
    <t>差異(組) ⑦ ： 神戸市が行う在庫調査時に在庫数に差異が生じた場合などに使用。</t>
  </si>
  <si>
    <t>実績報告書の記入について　（ ④、⑤欄は手入力する。その他は数式、自動計算等を設定しています。）</t>
    <rPh sb="6" eb="8">
      <t>キニュウ</t>
    </rPh>
    <phoneticPr fontId="2"/>
  </si>
  <si>
    <r>
      <t xml:space="preserve">販売数（組）
</t>
    </r>
    <r>
      <rPr>
        <b/>
        <sz val="16"/>
        <rFont val="BIZ UDPゴシック"/>
        <family val="3"/>
        <charset val="128"/>
      </rPr>
      <t>②'</t>
    </r>
    <r>
      <rPr>
        <b/>
        <sz val="14"/>
        <rFont val="BIZ UDPゴシック"/>
        <family val="3"/>
        <charset val="128"/>
      </rPr>
      <t>=②+⑦</t>
    </r>
    <rPh sb="0" eb="3">
      <t>ハンバイスウ</t>
    </rPh>
    <rPh sb="4" eb="5">
      <t>クミ</t>
    </rPh>
    <phoneticPr fontId="2"/>
  </si>
  <si>
    <t>　※記載誤りが多いです。
　　 よく確認のうえ、記入してください。</t>
    <rPh sb="2" eb="4">
      <t>キサイ</t>
    </rPh>
    <rPh sb="4" eb="5">
      <t>アヤマ</t>
    </rPh>
    <rPh sb="7" eb="8">
      <t>オオ</t>
    </rPh>
    <rPh sb="18" eb="20">
      <t>カクニン</t>
    </rPh>
    <rPh sb="24" eb="26">
      <t>キニュウ</t>
    </rPh>
    <phoneticPr fontId="2"/>
  </si>
  <si>
    <t>当月末残高⑥ ： 前月末数量④＋当月受入分⑤－当月払出分②－（差異(組)⑦）</t>
  </si>
  <si>
    <r>
      <t>当月末残高</t>
    </r>
    <r>
      <rPr>
        <b/>
        <sz val="16"/>
        <rFont val="BIZ UDPゴシック"/>
        <family val="3"/>
        <charset val="128"/>
      </rPr>
      <t>⑥</t>
    </r>
    <phoneticPr fontId="2"/>
  </si>
  <si>
    <r>
      <t xml:space="preserve">神戸市事業系ごみ指定袋販売業務及び一般廃棄物処分手数料収納事務  </t>
    </r>
    <r>
      <rPr>
        <b/>
        <sz val="20"/>
        <rFont val="BIZ UDPゴシック"/>
        <family val="3"/>
        <charset val="128"/>
      </rPr>
      <t xml:space="preserve">実績報告書 </t>
    </r>
    <rPh sb="0" eb="3">
      <t>コウベシ</t>
    </rPh>
    <rPh sb="3" eb="5">
      <t>ジギョウ</t>
    </rPh>
    <rPh sb="5" eb="6">
      <t>ケイ</t>
    </rPh>
    <rPh sb="8" eb="10">
      <t>シテイ</t>
    </rPh>
    <rPh sb="10" eb="11">
      <t>フクロ</t>
    </rPh>
    <rPh sb="11" eb="13">
      <t>ハンバイ</t>
    </rPh>
    <rPh sb="13" eb="15">
      <t>ギョウム</t>
    </rPh>
    <rPh sb="15" eb="16">
      <t>オヨ</t>
    </rPh>
    <rPh sb="17" eb="19">
      <t>イッパン</t>
    </rPh>
    <rPh sb="19" eb="22">
      <t>ハイキブツ</t>
    </rPh>
    <rPh sb="22" eb="24">
      <t>ショブン</t>
    </rPh>
    <rPh sb="24" eb="27">
      <t>テスウリョウ</t>
    </rPh>
    <rPh sb="27" eb="29">
      <t>シュウノウ</t>
    </rPh>
    <rPh sb="29" eb="31">
      <t>ジム</t>
    </rPh>
    <rPh sb="33" eb="35">
      <t>ジッセキ</t>
    </rPh>
    <rPh sb="35" eb="38">
      <t>ホウコクショ</t>
    </rPh>
    <phoneticPr fontId="2"/>
  </si>
  <si>
    <t>販売数(組)②'：数式により販売日報からコピーされます。</t>
    <rPh sb="0" eb="3">
      <t>ハンバイスウ</t>
    </rPh>
    <rPh sb="4" eb="5">
      <t>クミ</t>
    </rPh>
    <rPh sb="9" eb="11">
      <t>スウシキ</t>
    </rPh>
    <rPh sb="14" eb="18">
      <t>ハンバイニッポウ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</si>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</sst>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33">
    <font>
      <sz val="11"/>
      <name val="ＭＳ Ｐゴシック"/>
      <family val="3"/>
      <charset val="128"/>
    </font>
    <font>
      <sz val="11"/>
      <name val="ＭＳ Ｐゴシック"/>
      <family val="3"/>
      <charset val="128"/>
    </font>
    <font>
      <sz val="6"/>
      <name val="ＭＳ Ｐゴシック"/>
      <family val="3"/>
      <charset val="128"/>
    </font>
    <font>
      <sz val="15"/>
      <name val="ＭＳ Ｐゴシック"/>
      <family val="3"/>
      <charset val="128"/>
    </font>
    <font>
      <b/>
      <sz val="14"/>
      <color indexed="81"/>
      <name val="MS P ゴシック"/>
      <family val="3"/>
      <charset val="128"/>
    </font>
    <font>
      <b/>
      <sz val="14"/>
      <name val="BIZ UDPゴシック"/>
      <family val="3"/>
      <charset val="128"/>
    </font>
    <font>
      <sz val="11"/>
      <name val="BIZ UDPゴシック"/>
      <family val="3"/>
      <charset val="128"/>
    </font>
    <font>
      <b/>
      <sz val="11"/>
      <name val="BIZ UDPゴシック"/>
      <family val="3"/>
      <charset val="128"/>
    </font>
    <font>
      <sz val="12"/>
      <name val="BIZ UDPゴシック"/>
      <family val="3"/>
      <charset val="128"/>
    </font>
    <font>
      <b/>
      <u/>
      <sz val="12"/>
      <name val="BIZ UDPゴシック"/>
      <family val="3"/>
      <charset val="128"/>
    </font>
    <font>
      <u/>
      <sz val="12"/>
      <name val="BIZ UDPゴシック"/>
      <family val="3"/>
      <charset val="128"/>
    </font>
    <font>
      <sz val="10"/>
      <name val="BIZ UDPゴシック"/>
      <family val="3"/>
      <charset val="128"/>
    </font>
    <font>
      <b/>
      <sz val="12"/>
      <name val="BIZ UDPゴシック"/>
      <family val="3"/>
      <charset val="128"/>
    </font>
    <font>
      <b/>
      <sz val="10"/>
      <name val="BIZ UDPゴシック"/>
      <family val="3"/>
      <charset val="128"/>
    </font>
    <font>
      <sz val="14"/>
      <name val="BIZ UDPゴシック"/>
      <family val="3"/>
      <charset val="128"/>
    </font>
    <font>
      <b/>
      <sz val="16"/>
      <name val="BIZ UDPゴシック"/>
      <family val="3"/>
      <charset val="128"/>
    </font>
    <font>
      <sz val="9"/>
      <name val="BIZ UDPゴシック"/>
      <family val="3"/>
      <charset val="128"/>
    </font>
    <font>
      <sz val="18"/>
      <name val="BIZ UDPゴシック"/>
      <family val="3"/>
      <charset val="128"/>
    </font>
    <font>
      <sz val="16"/>
      <name val="BIZ UDPゴシック"/>
      <family val="3"/>
      <charset val="128"/>
    </font>
    <font>
      <sz val="11"/>
      <color indexed="9"/>
      <name val="BIZ UDPゴシック"/>
      <family val="3"/>
      <charset val="128"/>
    </font>
    <font>
      <b/>
      <sz val="14"/>
      <color rgb="FFFF0000"/>
      <name val="BIZ UDPゴシック"/>
      <family val="3"/>
      <charset val="128"/>
    </font>
    <font>
      <sz val="15"/>
      <name val="BIZ UDPゴシック"/>
      <family val="3"/>
      <charset val="128"/>
    </font>
    <font>
      <sz val="15"/>
      <color rgb="FFFF0000"/>
      <name val="BIZ UDPゴシック"/>
      <family val="3"/>
      <charset val="128"/>
    </font>
    <font>
      <b/>
      <sz val="15"/>
      <color rgb="FFFF0000"/>
      <name val="BIZ UDPゴシック"/>
      <family val="3"/>
      <charset val="128"/>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1"/>
      <color rgb="FFFF0000"/>
      <name val="ＭＳ Ｐゴシック"/>
      <family val="3"/>
      <charset val="128"/>
    </font>
    <font>
      <sz val="14"/>
      <color rgb="FFFF0000"/>
      <name val="BIZ UDPゴシック"/>
      <family val="3"/>
      <charset val="128"/>
    </font>
    <font>
      <u val="double"/>
      <sz val="15"/>
      <color rgb="FFFF0000"/>
      <name val="BIZ UDPゴシック"/>
      <family val="3"/>
      <charset val="128"/>
    </font>
    <font>
      <sz val="11"/>
      <color rgb="FFFF0000"/>
      <name val="BIZ UDPゴシック"/>
      <family val="3"/>
      <charset val="128"/>
    </font>
    <font>
      <b/>
      <sz val="20"/>
      <name val="BIZ UDPゴシック"/>
      <family val="3"/>
      <charset val="128"/>
    </font>
    <font>
      <sz val="20"/>
      <name val="BIZ UDPゴシック"/>
      <family val="3"/>
      <charset val="128"/>
    </font>
  </fonts>
  <fills count="9">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8"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double">
        <color indexed="64"/>
      </top>
      <bottom style="double">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top/>
      <bottom/>
      <diagonal/>
    </border>
    <border>
      <left style="thin">
        <color indexed="64"/>
      </left>
      <right style="thin">
        <color indexed="64"/>
      </right>
      <top style="medium">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right style="double">
        <color indexed="64"/>
      </right>
      <top style="double">
        <color indexed="64"/>
      </top>
      <bottom style="double">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theme="1"/>
      </right>
      <top style="medium">
        <color indexed="64"/>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9">
    <xf numFmtId="0" fontId="0" fillId="0" borderId="0" xfId="0">
      <alignment vertical="center"/>
    </xf>
    <xf numFmtId="0" fontId="6"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Fill="1" applyAlignment="1" applyProtection="1">
      <alignment horizontal="right" vertical="center"/>
      <protection locked="0"/>
    </xf>
    <xf numFmtId="0" fontId="8" fillId="0" borderId="0" xfId="0" applyFont="1" applyFill="1" applyAlignment="1" applyProtection="1">
      <alignment vertical="center"/>
      <protection locked="0"/>
    </xf>
    <xf numFmtId="0" fontId="6" fillId="0" borderId="0" xfId="0" applyFont="1" applyFill="1" applyProtection="1">
      <alignment vertical="center"/>
    </xf>
    <xf numFmtId="0" fontId="6" fillId="0" borderId="0" xfId="0" applyFont="1" applyFill="1">
      <alignment vertical="center"/>
    </xf>
    <xf numFmtId="0" fontId="6" fillId="0" borderId="0" xfId="0" applyFont="1" applyAlignment="1">
      <alignment horizontal="right" vertical="center"/>
    </xf>
    <xf numFmtId="0" fontId="8" fillId="5" borderId="0" xfId="0" applyFont="1" applyFill="1" applyAlignment="1" applyProtection="1">
      <alignment horizontal="center" vertical="center"/>
    </xf>
    <xf numFmtId="0" fontId="9" fillId="0" borderId="0" xfId="0" applyFont="1">
      <alignment vertical="center"/>
    </xf>
    <xf numFmtId="0" fontId="10"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6" fillId="0" borderId="0" xfId="0" applyFont="1" applyBorder="1">
      <alignment vertical="center"/>
    </xf>
    <xf numFmtId="0" fontId="6" fillId="0" borderId="0" xfId="0" applyFont="1" applyAlignment="1">
      <alignment vertical="center"/>
    </xf>
    <xf numFmtId="0" fontId="11" fillId="0" borderId="0" xfId="0" applyFont="1">
      <alignment vertical="center"/>
    </xf>
    <xf numFmtId="0" fontId="6" fillId="0" borderId="25" xfId="0" applyFont="1" applyFill="1" applyBorder="1" applyAlignment="1" applyProtection="1">
      <alignment horizontal="center" vertical="center"/>
      <protection locked="0"/>
    </xf>
    <xf numFmtId="0" fontId="6" fillId="0" borderId="25" xfId="0" applyFont="1" applyFill="1" applyBorder="1" applyAlignment="1" applyProtection="1">
      <alignment vertical="center"/>
      <protection locked="0"/>
    </xf>
    <xf numFmtId="0" fontId="6" fillId="0" borderId="25" xfId="0" applyFont="1" applyFill="1" applyBorder="1" applyAlignment="1">
      <alignment horizontal="center" vertical="center"/>
    </xf>
    <xf numFmtId="0" fontId="6" fillId="0" borderId="25" xfId="0" applyFont="1" applyFill="1" applyBorder="1" applyAlignment="1">
      <alignment vertical="center"/>
    </xf>
    <xf numFmtId="0" fontId="6" fillId="0" borderId="0"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17" xfId="0" applyFont="1" applyBorder="1" applyAlignment="1">
      <alignment horizontal="center" vertical="center"/>
    </xf>
    <xf numFmtId="0" fontId="11" fillId="0" borderId="24" xfId="0" applyFont="1" applyBorder="1" applyAlignment="1">
      <alignment horizontal="center" vertical="center"/>
    </xf>
    <xf numFmtId="0" fontId="7" fillId="0" borderId="29" xfId="0" applyFont="1" applyBorder="1" applyAlignment="1">
      <alignment horizontal="center" vertical="center"/>
    </xf>
    <xf numFmtId="0" fontId="6" fillId="0" borderId="18" xfId="0" applyFont="1" applyBorder="1" applyAlignment="1">
      <alignment horizontal="center" vertical="center"/>
    </xf>
    <xf numFmtId="49" fontId="6" fillId="0" borderId="53" xfId="0" applyNumberFormat="1"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6" fillId="0" borderId="57" xfId="0" applyFont="1" applyBorder="1">
      <alignment vertical="center"/>
    </xf>
    <xf numFmtId="49" fontId="6" fillId="0" borderId="58" xfId="0" applyNumberFormat="1"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14" xfId="0" applyFont="1" applyBorder="1" applyAlignment="1">
      <alignment horizontal="center" vertical="center"/>
    </xf>
    <xf numFmtId="0" fontId="6" fillId="0" borderId="59" xfId="0" applyFont="1" applyBorder="1">
      <alignment vertical="center"/>
    </xf>
    <xf numFmtId="49" fontId="6" fillId="0" borderId="58" xfId="0" applyNumberFormat="1" applyFont="1" applyFill="1" applyBorder="1" applyAlignment="1">
      <alignment horizontal="center" vertical="center"/>
    </xf>
    <xf numFmtId="0" fontId="11" fillId="0" borderId="9" xfId="0" applyFont="1" applyBorder="1" applyAlignment="1">
      <alignment horizontal="center" vertical="center"/>
    </xf>
    <xf numFmtId="49" fontId="6" fillId="0" borderId="60" xfId="0" applyNumberFormat="1" applyFont="1" applyBorder="1" applyAlignment="1">
      <alignment horizontal="center" vertical="center"/>
    </xf>
    <xf numFmtId="0" fontId="6" fillId="0" borderId="43" xfId="0" applyFont="1" applyBorder="1" applyAlignment="1">
      <alignment horizontal="center" vertical="center"/>
    </xf>
    <xf numFmtId="0" fontId="6" fillId="0" borderId="13"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6" fillId="0" borderId="61" xfId="0" applyFont="1" applyBorder="1">
      <alignment vertical="center"/>
    </xf>
    <xf numFmtId="49" fontId="6" fillId="0" borderId="62" xfId="0" applyNumberFormat="1" applyFont="1" applyFill="1" applyBorder="1" applyAlignment="1">
      <alignment horizontal="center" vertical="center"/>
    </xf>
    <xf numFmtId="0" fontId="11" fillId="0" borderId="9" xfId="0" applyFont="1" applyBorder="1" applyAlignment="1">
      <alignment horizontal="center" vertical="center" wrapText="1"/>
    </xf>
    <xf numFmtId="0" fontId="6" fillId="0" borderId="47" xfId="0" applyFont="1" applyBorder="1" applyAlignment="1">
      <alignment horizontal="center" vertical="center"/>
    </xf>
    <xf numFmtId="0" fontId="11" fillId="0" borderId="63" xfId="0" applyFont="1" applyBorder="1" applyAlignment="1">
      <alignment horizontal="center" vertical="center"/>
    </xf>
    <xf numFmtId="0" fontId="6" fillId="0" borderId="64" xfId="0" applyFont="1" applyBorder="1">
      <alignment vertical="center"/>
    </xf>
    <xf numFmtId="49" fontId="6" fillId="0" borderId="65" xfId="0" applyNumberFormat="1" applyFont="1" applyFill="1" applyBorder="1" applyAlignment="1">
      <alignment horizontal="center" vertical="center"/>
    </xf>
    <xf numFmtId="0" fontId="6" fillId="0" borderId="66" xfId="0" applyFont="1" applyBorder="1" applyAlignment="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6" fillId="0" borderId="69" xfId="0" applyFont="1" applyBorder="1">
      <alignment vertical="center"/>
    </xf>
    <xf numFmtId="49" fontId="5" fillId="0" borderId="0" xfId="0" applyNumberFormat="1" applyFont="1" applyAlignment="1">
      <alignment horizontal="right" vertical="center"/>
    </xf>
    <xf numFmtId="0" fontId="7"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14" fillId="0" borderId="0" xfId="0" applyFont="1" applyAlignment="1">
      <alignment horizontal="center" vertical="center"/>
    </xf>
    <xf numFmtId="0" fontId="8" fillId="0" borderId="0" xfId="0" applyFont="1" applyFill="1">
      <alignment vertical="center"/>
    </xf>
    <xf numFmtId="0" fontId="14" fillId="0" borderId="0" xfId="0" applyFont="1">
      <alignment vertical="center"/>
    </xf>
    <xf numFmtId="0" fontId="6" fillId="0" borderId="0" xfId="0" applyFont="1" applyFill="1" applyBorder="1" applyAlignment="1">
      <alignment horizontal="left" vertical="center"/>
    </xf>
    <xf numFmtId="49" fontId="6" fillId="0" borderId="1" xfId="0" applyNumberFormat="1" applyFont="1" applyBorder="1" applyAlignment="1">
      <alignment horizontal="center" vertical="center"/>
    </xf>
    <xf numFmtId="49" fontId="6" fillId="0" borderId="1" xfId="0" applyNumberFormat="1" applyFont="1" applyFill="1" applyBorder="1" applyAlignment="1">
      <alignment horizontal="center" vertical="center"/>
    </xf>
    <xf numFmtId="49" fontId="6" fillId="0" borderId="2"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16" fillId="0" borderId="2" xfId="0" applyNumberFormat="1" applyFont="1" applyBorder="1" applyAlignment="1">
      <alignment horizontal="center" vertical="center" wrapText="1"/>
    </xf>
    <xf numFmtId="49" fontId="6" fillId="0" borderId="7"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11" fillId="0" borderId="0" xfId="0" applyFont="1" applyAlignment="1">
      <alignment horizontal="left" vertical="center"/>
    </xf>
    <xf numFmtId="0" fontId="5" fillId="0" borderId="0" xfId="0" applyFont="1" applyAlignment="1">
      <alignment horizontal="left" vertical="top"/>
    </xf>
    <xf numFmtId="0" fontId="5" fillId="0" borderId="0" xfId="0" applyFont="1" applyAlignment="1">
      <alignment horizontal="center" vertical="center"/>
    </xf>
    <xf numFmtId="49" fontId="14" fillId="0" borderId="0" xfId="0" applyNumberFormat="1" applyFont="1" applyFill="1" applyAlignment="1" applyProtection="1">
      <alignment horizontal="left" vertical="center"/>
      <protection locked="0"/>
    </xf>
    <xf numFmtId="49" fontId="14" fillId="0" borderId="0" xfId="0" applyNumberFormat="1" applyFont="1" applyAlignment="1" applyProtection="1">
      <alignment horizontal="left" vertical="center"/>
    </xf>
    <xf numFmtId="49" fontId="14" fillId="0" borderId="0" xfId="0" applyNumberFormat="1" applyFont="1" applyAlignment="1">
      <alignment horizontal="right" vertical="center"/>
    </xf>
    <xf numFmtId="49" fontId="18" fillId="0" borderId="0" xfId="0" applyNumberFormat="1" applyFont="1" applyAlignment="1">
      <alignment horizontal="right" vertical="center"/>
    </xf>
    <xf numFmtId="0" fontId="18" fillId="0" borderId="16" xfId="0" applyFont="1" applyBorder="1" applyAlignment="1">
      <alignment horizontal="right" vertical="center"/>
    </xf>
    <xf numFmtId="0" fontId="18" fillId="0" borderId="0" xfId="0" applyFont="1" applyFill="1" applyAlignment="1">
      <alignment horizontal="center" vertical="center"/>
    </xf>
    <xf numFmtId="0" fontId="14" fillId="0" borderId="0" xfId="0" applyFont="1" applyAlignment="1">
      <alignment horizontal="left" vertical="center"/>
    </xf>
    <xf numFmtId="0" fontId="18" fillId="0" borderId="0" xfId="0" applyFont="1" applyFill="1">
      <alignment vertical="center"/>
    </xf>
    <xf numFmtId="0" fontId="7" fillId="0" borderId="14" xfId="0" applyFont="1" applyBorder="1" applyAlignment="1">
      <alignment horizontal="center" vertical="center"/>
    </xf>
    <xf numFmtId="49" fontId="14" fillId="0" borderId="2" xfId="0" applyNumberFormat="1" applyFont="1" applyBorder="1" applyAlignment="1">
      <alignment horizontal="right" vertical="center"/>
    </xf>
    <xf numFmtId="49" fontId="14" fillId="0" borderId="9" xfId="0" applyNumberFormat="1" applyFont="1" applyBorder="1" applyAlignment="1">
      <alignment horizontal="center" vertical="center"/>
    </xf>
    <xf numFmtId="49" fontId="14" fillId="0" borderId="10" xfId="0" applyNumberFormat="1" applyFont="1" applyBorder="1" applyAlignment="1">
      <alignment horizontal="center" vertical="center"/>
    </xf>
    <xf numFmtId="0" fontId="14" fillId="0" borderId="14" xfId="0" applyFont="1" applyBorder="1" applyAlignment="1">
      <alignment horizontal="center" vertical="center"/>
    </xf>
    <xf numFmtId="0" fontId="19" fillId="0" borderId="0" xfId="0" applyFont="1">
      <alignment vertical="center"/>
    </xf>
    <xf numFmtId="49" fontId="14" fillId="0" borderId="2" xfId="0" applyNumberFormat="1" applyFont="1" applyFill="1" applyBorder="1" applyAlignment="1">
      <alignment horizontal="right" vertical="center"/>
    </xf>
    <xf numFmtId="49" fontId="8" fillId="0" borderId="9" xfId="0" applyNumberFormat="1" applyFont="1" applyBorder="1" applyAlignment="1">
      <alignment horizontal="center" vertical="center"/>
    </xf>
    <xf numFmtId="49" fontId="14" fillId="0" borderId="11" xfId="0" applyNumberFormat="1" applyFont="1" applyBorder="1" applyAlignment="1">
      <alignment horizontal="right" vertical="center"/>
    </xf>
    <xf numFmtId="49" fontId="14" fillId="0" borderId="43" xfId="0" applyNumberFormat="1" applyFont="1" applyBorder="1" applyAlignment="1">
      <alignment horizontal="center" vertical="center"/>
    </xf>
    <xf numFmtId="49" fontId="14" fillId="0" borderId="13" xfId="0" applyNumberFormat="1" applyFont="1" applyBorder="1" applyAlignment="1">
      <alignment horizontal="center" vertical="center"/>
    </xf>
    <xf numFmtId="0" fontId="14" fillId="0" borderId="8" xfId="0" applyFont="1" applyBorder="1" applyAlignment="1">
      <alignment horizontal="center" vertical="center"/>
    </xf>
    <xf numFmtId="49" fontId="14" fillId="0" borderId="46" xfId="0" applyNumberFormat="1" applyFont="1" applyBorder="1" applyAlignment="1">
      <alignment horizontal="right" vertical="center"/>
    </xf>
    <xf numFmtId="49" fontId="14" fillId="0" borderId="47" xfId="0" applyNumberFormat="1" applyFont="1" applyBorder="1" applyAlignment="1">
      <alignment horizontal="center" vertical="center"/>
    </xf>
    <xf numFmtId="0" fontId="14" fillId="0" borderId="48" xfId="0" applyFont="1" applyBorder="1" applyAlignment="1">
      <alignment horizontal="center" vertical="center"/>
    </xf>
    <xf numFmtId="49" fontId="14" fillId="0" borderId="0" xfId="0" applyNumberFormat="1" applyFont="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right" vertical="center"/>
    </xf>
    <xf numFmtId="176" fontId="17" fillId="0" borderId="0" xfId="0" applyNumberFormat="1" applyFont="1" applyFill="1" applyBorder="1" applyAlignment="1" applyProtection="1">
      <alignment horizontal="right" vertical="center"/>
      <protection locked="0"/>
    </xf>
    <xf numFmtId="176" fontId="17" fillId="0" borderId="0" xfId="1" applyNumberFormat="1" applyFont="1" applyFill="1" applyBorder="1" applyAlignment="1">
      <alignment horizontal="right" vertical="center"/>
    </xf>
    <xf numFmtId="0" fontId="18" fillId="0" borderId="0" xfId="0" applyFont="1" applyFill="1" applyBorder="1" applyAlignment="1">
      <alignment vertical="center"/>
    </xf>
    <xf numFmtId="0" fontId="20" fillId="0" borderId="0" xfId="0" applyFont="1">
      <alignment vertical="center"/>
    </xf>
    <xf numFmtId="49" fontId="14" fillId="0" borderId="0" xfId="0" applyNumberFormat="1" applyFont="1" applyFill="1" applyBorder="1" applyAlignment="1">
      <alignment horizontal="righ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18" fillId="0" borderId="0" xfId="0" applyFont="1">
      <alignment vertical="center"/>
    </xf>
    <xf numFmtId="0" fontId="14" fillId="0" borderId="0" xfId="0" applyNumberFormat="1" applyFont="1" applyFill="1" applyAlignment="1" applyProtection="1">
      <alignment horizontal="center" vertical="center"/>
    </xf>
    <xf numFmtId="49" fontId="14" fillId="0" borderId="0" xfId="0" applyNumberFormat="1" applyFont="1" applyFill="1" applyAlignment="1" applyProtection="1">
      <alignment horizontal="center" vertical="center"/>
      <protection locked="0"/>
    </xf>
    <xf numFmtId="177" fontId="17" fillId="0" borderId="0" xfId="0" applyNumberFormat="1" applyFont="1" applyFill="1" applyBorder="1" applyAlignment="1" applyProtection="1">
      <alignment horizontal="center" vertical="center"/>
      <protection locked="0"/>
    </xf>
    <xf numFmtId="0" fontId="14" fillId="0" borderId="0" xfId="0" applyFont="1" applyAlignment="1">
      <alignment horizontal="center" vertical="top"/>
    </xf>
    <xf numFmtId="38" fontId="6" fillId="0" borderId="0" xfId="1" applyFont="1">
      <alignment vertical="center"/>
    </xf>
    <xf numFmtId="0" fontId="15" fillId="0" borderId="0" xfId="0" applyFont="1" applyAlignment="1">
      <alignment horizontal="center" vertical="center"/>
    </xf>
    <xf numFmtId="0" fontId="6" fillId="0" borderId="25" xfId="0" applyFont="1" applyBorder="1" applyAlignment="1">
      <alignment horizontal="left" vertical="center"/>
    </xf>
    <xf numFmtId="0" fontId="8" fillId="0" borderId="25" xfId="0" applyFont="1" applyFill="1" applyBorder="1" applyAlignment="1">
      <alignment horizontal="right" vertical="center"/>
    </xf>
    <xf numFmtId="49" fontId="16" fillId="0" borderId="1" xfId="0" applyNumberFormat="1" applyFont="1" applyFill="1" applyBorder="1" applyAlignment="1">
      <alignment horizontal="center" vertical="center" wrapText="1"/>
    </xf>
    <xf numFmtId="0" fontId="6" fillId="0" borderId="0" xfId="0" applyFont="1" applyAlignment="1">
      <alignment horizontal="left" vertical="center" shrinkToFit="1"/>
    </xf>
    <xf numFmtId="38" fontId="24" fillId="0" borderId="18" xfId="0" applyNumberFormat="1" applyFont="1" applyFill="1" applyBorder="1" applyProtection="1">
      <alignment vertical="center"/>
    </xf>
    <xf numFmtId="38" fontId="24" fillId="0" borderId="70" xfId="1" applyFont="1" applyFill="1" applyBorder="1" applyProtection="1">
      <alignment vertical="center"/>
      <protection locked="0"/>
    </xf>
    <xf numFmtId="38" fontId="24" fillId="0" borderId="35" xfId="1" applyFont="1" applyFill="1" applyBorder="1" applyProtection="1">
      <alignment vertical="center"/>
      <protection locked="0"/>
    </xf>
    <xf numFmtId="38" fontId="24" fillId="0" borderId="3" xfId="1" applyFont="1" applyFill="1" applyBorder="1" applyProtection="1">
      <alignment vertical="center"/>
      <protection locked="0"/>
    </xf>
    <xf numFmtId="38" fontId="24" fillId="0" borderId="36" xfId="1" applyFont="1" applyFill="1" applyBorder="1" applyProtection="1">
      <alignment vertical="center"/>
      <protection locked="0"/>
    </xf>
    <xf numFmtId="38" fontId="24" fillId="0" borderId="6" xfId="1" applyFont="1" applyFill="1" applyBorder="1" applyProtection="1">
      <alignment vertical="center"/>
      <protection locked="0"/>
    </xf>
    <xf numFmtId="176" fontId="26" fillId="0" borderId="5" xfId="1" applyNumberFormat="1" applyFont="1" applyFill="1" applyBorder="1" applyAlignment="1">
      <alignment horizontal="right" vertical="center"/>
    </xf>
    <xf numFmtId="176" fontId="26" fillId="0" borderId="6" xfId="1" applyNumberFormat="1" applyFont="1" applyFill="1" applyBorder="1" applyAlignment="1">
      <alignment horizontal="right" vertical="center"/>
    </xf>
    <xf numFmtId="176" fontId="26" fillId="0" borderId="1" xfId="1" applyNumberFormat="1" applyFont="1" applyFill="1" applyBorder="1" applyAlignment="1">
      <alignment horizontal="right" vertical="center"/>
    </xf>
    <xf numFmtId="176" fontId="26" fillId="0" borderId="7" xfId="1" applyNumberFormat="1" applyFont="1" applyFill="1" applyBorder="1" applyAlignment="1">
      <alignment horizontal="right" vertical="center"/>
    </xf>
    <xf numFmtId="38" fontId="24" fillId="2" borderId="82" xfId="1" applyFont="1" applyFill="1" applyBorder="1" applyProtection="1">
      <alignment vertical="center"/>
      <protection locked="0"/>
    </xf>
    <xf numFmtId="38" fontId="24" fillId="2" borderId="83" xfId="1" applyFont="1" applyFill="1" applyBorder="1">
      <alignment vertical="center"/>
    </xf>
    <xf numFmtId="38" fontId="25" fillId="0" borderId="84" xfId="1" applyFont="1" applyBorder="1">
      <alignment vertical="center"/>
    </xf>
    <xf numFmtId="38" fontId="24" fillId="0" borderId="1" xfId="1" applyFont="1" applyFill="1" applyBorder="1" applyProtection="1">
      <alignment vertical="center"/>
      <protection locked="0"/>
    </xf>
    <xf numFmtId="38" fontId="25" fillId="0" borderId="48" xfId="1" applyFont="1" applyBorder="1">
      <alignment vertical="center"/>
    </xf>
    <xf numFmtId="38" fontId="24" fillId="0" borderId="86" xfId="1" applyFont="1" applyFill="1" applyBorder="1" applyProtection="1">
      <alignment vertical="center"/>
      <protection locked="0"/>
    </xf>
    <xf numFmtId="38" fontId="25" fillId="0" borderId="87" xfId="1" applyFont="1" applyBorder="1">
      <alignment vertical="center"/>
    </xf>
    <xf numFmtId="38" fontId="24" fillId="2" borderId="82" xfId="1" applyFont="1" applyFill="1" applyBorder="1" applyAlignment="1">
      <alignment horizontal="right" vertical="center"/>
    </xf>
    <xf numFmtId="38" fontId="24" fillId="2" borderId="82" xfId="1" applyFont="1" applyFill="1" applyBorder="1" applyProtection="1">
      <alignment vertical="center"/>
    </xf>
    <xf numFmtId="38" fontId="24" fillId="0" borderId="6" xfId="1" applyFont="1" applyFill="1" applyBorder="1">
      <alignment vertical="center"/>
    </xf>
    <xf numFmtId="38" fontId="24" fillId="0" borderId="1" xfId="1" applyFont="1" applyFill="1" applyBorder="1">
      <alignment vertical="center"/>
    </xf>
    <xf numFmtId="38" fontId="24" fillId="0" borderId="86" xfId="1" applyFont="1" applyFill="1" applyBorder="1">
      <alignment vertical="center"/>
    </xf>
    <xf numFmtId="38" fontId="24" fillId="2" borderId="24" xfId="1" applyFont="1" applyFill="1" applyBorder="1">
      <alignment vertical="center"/>
    </xf>
    <xf numFmtId="38" fontId="24" fillId="2" borderId="31" xfId="1" applyFont="1" applyFill="1" applyBorder="1" applyProtection="1">
      <alignment vertical="center"/>
    </xf>
    <xf numFmtId="38" fontId="24" fillId="2" borderId="17" xfId="1" applyFont="1" applyFill="1" applyBorder="1" applyProtection="1">
      <alignment vertical="center"/>
    </xf>
    <xf numFmtId="38" fontId="24" fillId="2" borderId="29" xfId="1" applyFont="1" applyFill="1" applyBorder="1" applyProtection="1">
      <alignment vertical="center"/>
    </xf>
    <xf numFmtId="38" fontId="24" fillId="2" borderId="24" xfId="1" applyFont="1" applyFill="1" applyBorder="1" applyProtection="1">
      <alignment vertical="center"/>
    </xf>
    <xf numFmtId="38" fontId="24" fillId="3" borderId="38" xfId="1" applyFont="1" applyFill="1" applyBorder="1" applyProtection="1">
      <alignment vertical="center"/>
    </xf>
    <xf numFmtId="38" fontId="24" fillId="3" borderId="33" xfId="1" applyFont="1" applyFill="1" applyBorder="1" applyProtection="1">
      <alignment vertical="center"/>
    </xf>
    <xf numFmtId="38" fontId="24" fillId="3" borderId="37" xfId="1" applyFont="1" applyFill="1" applyBorder="1" applyProtection="1">
      <alignment vertical="center"/>
    </xf>
    <xf numFmtId="38" fontId="24" fillId="0" borderId="35" xfId="1" applyFont="1" applyFill="1" applyBorder="1">
      <alignment vertical="center"/>
    </xf>
    <xf numFmtId="38" fontId="24" fillId="0" borderId="39" xfId="1" applyFont="1" applyFill="1" applyBorder="1" applyProtection="1">
      <alignment vertical="center"/>
      <protection locked="0"/>
    </xf>
    <xf numFmtId="38" fontId="24" fillId="0" borderId="32" xfId="1" applyFont="1" applyFill="1" applyBorder="1" applyProtection="1">
      <alignment vertical="center"/>
      <protection locked="0"/>
    </xf>
    <xf numFmtId="38" fontId="24" fillId="0" borderId="34" xfId="1" applyFont="1" applyFill="1" applyBorder="1" applyProtection="1">
      <alignment vertical="center"/>
      <protection locked="0"/>
    </xf>
    <xf numFmtId="38" fontId="24" fillId="0" borderId="3" xfId="1" applyFont="1" applyFill="1" applyBorder="1">
      <alignment vertical="center"/>
    </xf>
    <xf numFmtId="38" fontId="24" fillId="0" borderId="10" xfId="1" applyFont="1" applyFill="1" applyBorder="1" applyProtection="1">
      <alignment vertical="center"/>
      <protection locked="0"/>
    </xf>
    <xf numFmtId="38" fontId="24" fillId="0" borderId="2" xfId="1" applyFont="1" applyFill="1" applyBorder="1" applyProtection="1">
      <alignment vertical="center"/>
      <protection locked="0"/>
    </xf>
    <xf numFmtId="38" fontId="24" fillId="0" borderId="36" xfId="1" applyFont="1" applyFill="1" applyBorder="1">
      <alignment vertical="center"/>
    </xf>
    <xf numFmtId="38" fontId="24" fillId="0" borderId="40" xfId="1" applyFont="1" applyFill="1" applyBorder="1" applyProtection="1">
      <alignment vertical="center"/>
      <protection locked="0"/>
    </xf>
    <xf numFmtId="38" fontId="24" fillId="0" borderId="41" xfId="1" applyFont="1" applyFill="1" applyBorder="1" applyProtection="1">
      <alignment vertical="center"/>
      <protection locked="0"/>
    </xf>
    <xf numFmtId="38" fontId="24" fillId="0" borderId="42" xfId="1" applyFont="1" applyFill="1" applyBorder="1" applyProtection="1">
      <alignment vertical="center"/>
      <protection locked="0"/>
    </xf>
    <xf numFmtId="38" fontId="25" fillId="4" borderId="6" xfId="1" applyFont="1" applyFill="1" applyBorder="1">
      <alignment vertical="center"/>
    </xf>
    <xf numFmtId="38" fontId="25" fillId="4" borderId="12" xfId="1" applyFont="1" applyFill="1" applyBorder="1">
      <alignment vertical="center"/>
    </xf>
    <xf numFmtId="0" fontId="24" fillId="5" borderId="0" xfId="0" applyFont="1" applyFill="1" applyAlignment="1" applyProtection="1">
      <alignment horizontal="left" vertical="center"/>
      <protection locked="0"/>
    </xf>
    <xf numFmtId="177" fontId="17" fillId="0" borderId="0" xfId="0" applyNumberFormat="1" applyFont="1" applyFill="1" applyBorder="1" applyAlignment="1" applyProtection="1">
      <alignment vertical="center"/>
      <protection locked="0"/>
    </xf>
    <xf numFmtId="177" fontId="17" fillId="0" borderId="0" xfId="0" applyNumberFormat="1" applyFont="1" applyFill="1" applyBorder="1" applyAlignment="1">
      <alignment horizontal="right" vertical="center"/>
    </xf>
    <xf numFmtId="49" fontId="6" fillId="0" borderId="1" xfId="0" applyNumberFormat="1"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49" fontId="6" fillId="0" borderId="7" xfId="0" applyNumberFormat="1" applyFont="1" applyFill="1" applyBorder="1" applyAlignment="1">
      <alignment horizontal="center" vertical="center" shrinkToFit="1"/>
    </xf>
    <xf numFmtId="49" fontId="6" fillId="0" borderId="41" xfId="0" applyNumberFormat="1" applyFont="1" applyFill="1" applyBorder="1" applyAlignment="1">
      <alignment horizontal="center" vertical="center" shrinkToFit="1"/>
    </xf>
    <xf numFmtId="49" fontId="11" fillId="0" borderId="14"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0" fontId="12" fillId="3" borderId="19" xfId="0" applyFont="1" applyFill="1" applyBorder="1" applyAlignment="1">
      <alignment vertical="center" textRotation="255"/>
    </xf>
    <xf numFmtId="0" fontId="12" fillId="3" borderId="6" xfId="0" applyFont="1" applyFill="1" applyBorder="1" applyAlignment="1">
      <alignment vertical="center" textRotation="255"/>
    </xf>
    <xf numFmtId="177" fontId="26" fillId="3" borderId="21" xfId="0" applyNumberFormat="1" applyFont="1" applyFill="1" applyBorder="1" applyAlignment="1" applyProtection="1">
      <alignment vertical="center"/>
      <protection locked="0"/>
    </xf>
    <xf numFmtId="177" fontId="26" fillId="3" borderId="1" xfId="0" applyNumberFormat="1" applyFont="1" applyFill="1" applyBorder="1" applyAlignment="1" applyProtection="1">
      <alignment vertical="center"/>
      <protection locked="0"/>
    </xf>
    <xf numFmtId="177" fontId="26" fillId="3" borderId="44" xfId="0" applyNumberFormat="1" applyFont="1" applyFill="1" applyBorder="1" applyAlignment="1" applyProtection="1">
      <alignment vertical="center"/>
      <protection locked="0"/>
    </xf>
    <xf numFmtId="177" fontId="26" fillId="3" borderId="7" xfId="0" applyNumberFormat="1" applyFont="1" applyFill="1" applyBorder="1" applyAlignment="1" applyProtection="1">
      <alignment vertical="center"/>
      <protection locked="0"/>
    </xf>
    <xf numFmtId="177" fontId="26" fillId="3" borderId="85" xfId="0" applyNumberFormat="1" applyFont="1" applyFill="1" applyBorder="1" applyAlignment="1" applyProtection="1">
      <alignment vertical="center"/>
      <protection locked="0"/>
    </xf>
    <xf numFmtId="177" fontId="26" fillId="3" borderId="86" xfId="0" applyNumberFormat="1" applyFont="1" applyFill="1" applyBorder="1" applyAlignment="1" applyProtection="1">
      <alignment vertical="center"/>
      <protection locked="0"/>
    </xf>
    <xf numFmtId="0" fontId="12" fillId="0" borderId="12" xfId="0" applyFont="1" applyFill="1" applyBorder="1" applyAlignment="1">
      <alignment vertical="center" textRotation="255"/>
    </xf>
    <xf numFmtId="177" fontId="26" fillId="0" borderId="2" xfId="0" applyNumberFormat="1" applyFont="1" applyFill="1" applyBorder="1" applyAlignment="1" applyProtection="1">
      <alignment vertical="center"/>
      <protection locked="0"/>
    </xf>
    <xf numFmtId="177" fontId="26" fillId="0" borderId="11" xfId="0" applyNumberFormat="1" applyFont="1" applyFill="1" applyBorder="1" applyAlignment="1" applyProtection="1">
      <alignment vertical="center"/>
      <protection locked="0"/>
    </xf>
    <xf numFmtId="177" fontId="26" fillId="0" borderId="67" xfId="0" applyNumberFormat="1" applyFont="1" applyFill="1" applyBorder="1" applyAlignment="1" applyProtection="1">
      <alignment vertical="center"/>
      <protection locked="0"/>
    </xf>
    <xf numFmtId="0" fontId="12" fillId="7" borderId="20" xfId="0" applyFont="1" applyFill="1" applyBorder="1" applyAlignment="1">
      <alignment vertical="center" textRotation="255" wrapText="1"/>
    </xf>
    <xf numFmtId="177" fontId="26" fillId="7" borderId="88" xfId="0" applyNumberFormat="1" applyFont="1" applyFill="1" applyBorder="1" applyAlignment="1">
      <alignment horizontal="right" vertical="center"/>
    </xf>
    <xf numFmtId="177" fontId="26" fillId="7" borderId="64" xfId="0" applyNumberFormat="1" applyFont="1" applyFill="1" applyBorder="1" applyAlignment="1">
      <alignment horizontal="right" vertical="center"/>
    </xf>
    <xf numFmtId="177" fontId="26" fillId="7" borderId="90" xfId="0" applyNumberFormat="1" applyFont="1" applyFill="1" applyBorder="1" applyAlignment="1">
      <alignment horizontal="right" vertical="center"/>
    </xf>
    <xf numFmtId="176" fontId="26" fillId="0" borderId="4" xfId="1" applyNumberFormat="1" applyFont="1" applyFill="1" applyBorder="1" applyAlignment="1">
      <alignment horizontal="right" vertical="center"/>
    </xf>
    <xf numFmtId="176" fontId="26" fillId="0" borderId="6" xfId="0" applyNumberFormat="1" applyFont="1" applyFill="1" applyBorder="1" applyAlignment="1" applyProtection="1">
      <alignment horizontal="right" vertical="center"/>
      <protection locked="0"/>
    </xf>
    <xf numFmtId="176" fontId="26" fillId="0" borderId="1" xfId="0" applyNumberFormat="1" applyFont="1" applyFill="1" applyBorder="1" applyAlignment="1" applyProtection="1">
      <alignment horizontal="right" vertical="center"/>
      <protection locked="0"/>
    </xf>
    <xf numFmtId="0" fontId="21" fillId="3" borderId="0" xfId="0" applyFont="1" applyFill="1">
      <alignment vertical="center"/>
    </xf>
    <xf numFmtId="0" fontId="23" fillId="3" borderId="0" xfId="0" applyFont="1" applyFill="1">
      <alignment vertical="center"/>
    </xf>
    <xf numFmtId="0" fontId="12" fillId="8" borderId="1" xfId="0" applyFont="1" applyFill="1" applyBorder="1" applyAlignment="1">
      <alignment vertical="center" textRotation="255"/>
    </xf>
    <xf numFmtId="177" fontId="26" fillId="8" borderId="22" xfId="0" applyNumberFormat="1" applyFont="1" applyFill="1" applyBorder="1" applyAlignment="1" applyProtection="1">
      <alignment vertical="center"/>
      <protection locked="0"/>
    </xf>
    <xf numFmtId="177" fontId="26" fillId="8" borderId="45" xfId="0" applyNumberFormat="1" applyFont="1" applyFill="1" applyBorder="1" applyAlignment="1" applyProtection="1">
      <alignment vertical="center"/>
      <protection locked="0"/>
    </xf>
    <xf numFmtId="177" fontId="26" fillId="8" borderId="89" xfId="0" applyNumberFormat="1" applyFont="1" applyFill="1" applyBorder="1" applyAlignment="1" applyProtection="1">
      <alignment vertical="center"/>
      <protection locked="0"/>
    </xf>
    <xf numFmtId="0" fontId="6" fillId="8" borderId="0" xfId="0" applyFont="1" applyFill="1">
      <alignment vertical="center"/>
    </xf>
    <xf numFmtId="0" fontId="5" fillId="0" borderId="7" xfId="0" applyFont="1" applyFill="1" applyBorder="1" applyAlignment="1">
      <alignment horizontal="center" vertical="center" wrapText="1"/>
    </xf>
    <xf numFmtId="0" fontId="6" fillId="2" borderId="0" xfId="0" applyFont="1" applyFill="1">
      <alignment vertical="center"/>
    </xf>
    <xf numFmtId="49" fontId="28" fillId="0" borderId="0" xfId="0" applyNumberFormat="1" applyFont="1" applyFill="1" applyBorder="1" applyAlignment="1">
      <alignment horizontal="right" vertical="center"/>
    </xf>
    <xf numFmtId="0" fontId="29" fillId="0" borderId="0" xfId="0" applyFont="1">
      <alignment vertical="center"/>
    </xf>
    <xf numFmtId="0" fontId="30" fillId="0" borderId="0" xfId="0" applyFont="1">
      <alignment vertical="center"/>
    </xf>
    <xf numFmtId="0" fontId="21" fillId="8" borderId="0" xfId="0" applyFont="1" applyFill="1">
      <alignment vertical="center"/>
    </xf>
    <xf numFmtId="0" fontId="21" fillId="2" borderId="0" xfId="0" applyFont="1" applyFill="1">
      <alignment vertical="center"/>
    </xf>
    <xf numFmtId="0" fontId="17" fillId="0" borderId="0" xfId="0" applyFont="1" applyFill="1" applyBorder="1" applyAlignment="1">
      <alignment vertical="center"/>
    </xf>
    <xf numFmtId="0" fontId="32" fillId="0" borderId="0" xfId="0" applyFont="1" applyAlignment="1">
      <alignment horizontal="right" vertical="center"/>
    </xf>
    <xf numFmtId="0" fontId="8" fillId="0" borderId="11" xfId="0" applyFont="1" applyBorder="1" applyAlignment="1">
      <alignment horizontal="center" vertical="center"/>
    </xf>
    <xf numFmtId="0" fontId="8" fillId="0" borderId="13" xfId="0" applyFont="1" applyBorder="1" applyAlignment="1">
      <alignment vertical="center"/>
    </xf>
    <xf numFmtId="0" fontId="8" fillId="0" borderId="2" xfId="0" applyFont="1" applyBorder="1" applyAlignment="1">
      <alignment horizontal="center" vertical="center"/>
    </xf>
    <xf numFmtId="0" fontId="8" fillId="0" borderId="10" xfId="0" applyFont="1" applyBorder="1" applyAlignment="1">
      <alignment vertical="center"/>
    </xf>
    <xf numFmtId="0" fontId="8" fillId="0" borderId="2" xfId="0" applyFont="1" applyBorder="1" applyAlignment="1">
      <alignment vertical="center" wrapText="1"/>
    </xf>
    <xf numFmtId="0" fontId="8" fillId="0" borderId="14" xfId="0" applyFont="1" applyBorder="1" applyAlignment="1">
      <alignment vertical="center" wrapText="1"/>
    </xf>
    <xf numFmtId="0" fontId="8" fillId="0" borderId="10" xfId="0" applyFont="1" applyBorder="1" applyAlignment="1">
      <alignment vertical="center" wrapText="1"/>
    </xf>
    <xf numFmtId="0" fontId="6" fillId="0" borderId="0" xfId="0" applyFont="1" applyAlignment="1">
      <alignment horizontal="left"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8" fillId="5" borderId="0" xfId="0" applyFont="1" applyFill="1" applyAlignment="1" applyProtection="1">
      <alignment horizontal="left" vertical="center"/>
      <protection locked="0"/>
    </xf>
    <xf numFmtId="0" fontId="8" fillId="0" borderId="2" xfId="0" applyFont="1" applyBorder="1" applyAlignment="1">
      <alignment vertical="center" shrinkToFit="1"/>
    </xf>
    <xf numFmtId="0" fontId="0" fillId="0" borderId="14" xfId="0" applyBorder="1" applyAlignment="1">
      <alignment vertical="center" shrinkToFit="1"/>
    </xf>
    <xf numFmtId="0" fontId="0" fillId="0" borderId="10" xfId="0" applyBorder="1" applyAlignment="1">
      <alignment vertical="center" shrinkToFit="1"/>
    </xf>
    <xf numFmtId="0" fontId="6" fillId="5" borderId="0" xfId="0" applyFont="1" applyFill="1" applyAlignment="1">
      <alignment horizontal="left" vertical="center"/>
    </xf>
    <xf numFmtId="0" fontId="0" fillId="5" borderId="0" xfId="0" applyFill="1" applyAlignment="1">
      <alignment horizontal="left" vertical="center"/>
    </xf>
    <xf numFmtId="49" fontId="7" fillId="0" borderId="0" xfId="0" applyNumberFormat="1" applyFont="1" applyAlignment="1">
      <alignment horizontal="center" vertical="center"/>
    </xf>
    <xf numFmtId="0" fontId="6" fillId="0" borderId="0" xfId="0" applyFont="1" applyAlignment="1">
      <alignment horizontal="center" vertical="center"/>
    </xf>
    <xf numFmtId="0" fontId="24" fillId="0" borderId="4" xfId="0" applyFont="1" applyFill="1" applyBorder="1" applyAlignment="1" applyProtection="1">
      <alignment horizontal="right" vertical="center"/>
      <protection locked="0"/>
    </xf>
    <xf numFmtId="0" fontId="24" fillId="0" borderId="16" xfId="0" applyFont="1" applyFill="1" applyBorder="1" applyAlignment="1" applyProtection="1">
      <alignment horizontal="right" vertical="center"/>
      <protection locked="0"/>
    </xf>
    <xf numFmtId="0" fontId="24" fillId="0" borderId="56" xfId="0" applyFont="1" applyFill="1" applyBorder="1" applyAlignment="1" applyProtection="1">
      <alignment horizontal="right" vertical="center"/>
      <protection locked="0"/>
    </xf>
    <xf numFmtId="49" fontId="12" fillId="6" borderId="25" xfId="0" applyNumberFormat="1" applyFont="1" applyFill="1" applyBorder="1" applyAlignment="1">
      <alignment horizontal="center" vertical="center"/>
    </xf>
    <xf numFmtId="49" fontId="12" fillId="6" borderId="25" xfId="0" applyNumberFormat="1" applyFont="1" applyFill="1" applyBorder="1" applyAlignment="1">
      <alignment vertical="center"/>
    </xf>
    <xf numFmtId="0" fontId="11" fillId="0" borderId="0" xfId="0" applyFont="1" applyBorder="1" applyAlignment="1">
      <alignment horizontal="left" vertical="center" wrapText="1"/>
    </xf>
    <xf numFmtId="0" fontId="6" fillId="0" borderId="0" xfId="0" applyFont="1" applyAlignment="1">
      <alignment horizontal="right" vertical="center"/>
    </xf>
    <xf numFmtId="0" fontId="8" fillId="0" borderId="25" xfId="0" applyFont="1" applyBorder="1" applyAlignment="1">
      <alignment horizontal="left" vertical="center"/>
    </xf>
    <xf numFmtId="0" fontId="12" fillId="0" borderId="0" xfId="0" applyFont="1" applyAlignment="1">
      <alignment vertical="center"/>
    </xf>
    <xf numFmtId="49" fontId="7" fillId="0" borderId="51" xfId="0" applyNumberFormat="1" applyFont="1" applyBorder="1" applyAlignment="1">
      <alignment horizontal="center" vertical="center"/>
    </xf>
    <xf numFmtId="0" fontId="6" fillId="0" borderId="52" xfId="0" applyFont="1" applyBorder="1" applyAlignment="1">
      <alignment horizontal="center" vertical="center"/>
    </xf>
    <xf numFmtId="0" fontId="8" fillId="0" borderId="25" xfId="0" applyFont="1" applyFill="1" applyBorder="1" applyAlignment="1">
      <alignment horizontal="left" vertical="center"/>
    </xf>
    <xf numFmtId="0" fontId="7" fillId="0" borderId="0" xfId="0" applyFont="1" applyAlignment="1">
      <alignment horizontal="left" vertical="center" shrinkToFit="1"/>
    </xf>
    <xf numFmtId="0" fontId="11" fillId="0" borderId="0" xfId="0" applyFont="1" applyAlignment="1">
      <alignment horizontal="right" vertical="center"/>
    </xf>
    <xf numFmtId="0" fontId="12" fillId="0" borderId="0" xfId="0" applyFont="1" applyAlignment="1">
      <alignment horizontal="center" vertical="center"/>
    </xf>
    <xf numFmtId="0" fontId="6" fillId="0" borderId="0" xfId="0" applyFont="1" applyAlignment="1">
      <alignment horizontal="right" vertical="top"/>
    </xf>
    <xf numFmtId="0" fontId="6" fillId="0" borderId="0" xfId="0" applyFont="1" applyAlignment="1">
      <alignment horizontal="center" vertical="top"/>
    </xf>
    <xf numFmtId="0" fontId="6" fillId="0" borderId="0" xfId="0" applyFont="1" applyAlignment="1">
      <alignment horizontal="left" vertical="center" shrinkToFit="1"/>
    </xf>
    <xf numFmtId="0" fontId="6" fillId="0" borderId="8" xfId="0" applyFont="1" applyBorder="1" applyAlignment="1">
      <alignment vertical="center"/>
    </xf>
    <xf numFmtId="0" fontId="8" fillId="4" borderId="1" xfId="0" applyFont="1" applyFill="1" applyBorder="1" applyAlignment="1">
      <alignment horizontal="center" vertical="center"/>
    </xf>
    <xf numFmtId="0" fontId="8" fillId="4" borderId="6" xfId="0" applyFont="1" applyFill="1" applyBorder="1" applyAlignment="1">
      <alignment horizontal="center" vertical="center"/>
    </xf>
    <xf numFmtId="49" fontId="6" fillId="0" borderId="1" xfId="0" applyNumberFormat="1" applyFont="1" applyBorder="1" applyAlignment="1">
      <alignment horizontal="center" vertical="center"/>
    </xf>
    <xf numFmtId="49" fontId="6" fillId="0" borderId="7" xfId="0" applyNumberFormat="1" applyFont="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6" xfId="0" applyFont="1" applyBorder="1" applyAlignment="1">
      <alignment horizontal="right" vertical="center"/>
    </xf>
    <xf numFmtId="0" fontId="8" fillId="0" borderId="12" xfId="0" applyFont="1" applyBorder="1" applyAlignment="1">
      <alignment horizontal="right" vertical="center"/>
    </xf>
    <xf numFmtId="0" fontId="6" fillId="3" borderId="3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0" xfId="0" applyFont="1" applyFill="1" applyBorder="1" applyAlignment="1">
      <alignment horizontal="center" vertical="center"/>
    </xf>
    <xf numFmtId="0" fontId="8" fillId="0" borderId="7" xfId="0" applyFont="1" applyBorder="1" applyAlignment="1">
      <alignment horizontal="right" vertical="center"/>
    </xf>
    <xf numFmtId="0" fontId="8" fillId="0" borderId="11" xfId="0" applyFont="1" applyBorder="1" applyAlignment="1">
      <alignment horizontal="right" vertical="center"/>
    </xf>
    <xf numFmtId="0" fontId="8" fillId="0" borderId="0" xfId="0" applyFont="1" applyAlignment="1">
      <alignment horizontal="right" vertical="center"/>
    </xf>
    <xf numFmtId="0" fontId="14" fillId="0" borderId="0" xfId="0" applyFont="1" applyAlignment="1">
      <alignment horizontal="left" vertical="center"/>
    </xf>
    <xf numFmtId="0" fontId="6" fillId="0" borderId="0" xfId="0" applyFont="1" applyAlignment="1">
      <alignment vertical="center"/>
    </xf>
    <xf numFmtId="0" fontId="15" fillId="0" borderId="0" xfId="0" applyFont="1" applyAlignment="1">
      <alignment horizontal="center" vertical="center"/>
    </xf>
    <xf numFmtId="0" fontId="6" fillId="0" borderId="15" xfId="0" applyFont="1" applyBorder="1" applyAlignment="1">
      <alignment horizontal="center" vertical="center"/>
    </xf>
    <xf numFmtId="0" fontId="8" fillId="0" borderId="0" xfId="0" applyFont="1" applyAlignment="1">
      <alignment horizontal="left" vertical="center"/>
    </xf>
    <xf numFmtId="0" fontId="8" fillId="0" borderId="16" xfId="0" applyFont="1" applyFill="1" applyBorder="1" applyAlignment="1">
      <alignment horizontal="left" vertical="center"/>
    </xf>
    <xf numFmtId="0" fontId="6" fillId="0" borderId="15" xfId="0" applyFont="1" applyBorder="1" applyAlignment="1">
      <alignment vertical="center"/>
    </xf>
    <xf numFmtId="0" fontId="17" fillId="0" borderId="16" xfId="0" applyFont="1" applyBorder="1" applyAlignment="1">
      <alignment horizontal="left" vertical="center"/>
    </xf>
    <xf numFmtId="49" fontId="14" fillId="0" borderId="1" xfId="0" applyNumberFormat="1" applyFont="1" applyBorder="1" applyAlignment="1">
      <alignment horizontal="right" vertical="center"/>
    </xf>
    <xf numFmtId="0" fontId="14" fillId="0" borderId="2" xfId="0" applyFont="1" applyBorder="1" applyAlignment="1">
      <alignment horizontal="center" vertical="center"/>
    </xf>
    <xf numFmtId="0" fontId="14" fillId="0" borderId="14" xfId="0" applyFont="1" applyBorder="1" applyAlignment="1">
      <alignment horizontal="center" vertical="center"/>
    </xf>
    <xf numFmtId="49" fontId="14" fillId="0" borderId="7" xfId="0" applyNumberFormat="1" applyFont="1" applyBorder="1" applyAlignment="1">
      <alignment horizontal="right" vertical="center"/>
    </xf>
    <xf numFmtId="0" fontId="22" fillId="0" borderId="0" xfId="0" applyFont="1" applyAlignment="1">
      <alignment vertical="center" wrapText="1"/>
    </xf>
    <xf numFmtId="0" fontId="27" fillId="0" borderId="0" xfId="0" applyFont="1" applyAlignment="1">
      <alignment vertical="center"/>
    </xf>
    <xf numFmtId="0" fontId="21" fillId="0" borderId="0" xfId="0" applyFont="1" applyAlignment="1">
      <alignment vertical="center"/>
    </xf>
    <xf numFmtId="0" fontId="3" fillId="0" borderId="0" xfId="0" applyFont="1" applyAlignment="1">
      <alignment vertical="center"/>
    </xf>
    <xf numFmtId="0" fontId="15" fillId="0" borderId="0" xfId="0" applyFont="1" applyAlignment="1" applyProtection="1">
      <alignment horizontal="center" vertical="center"/>
    </xf>
    <xf numFmtId="0" fontId="17" fillId="0" borderId="25" xfId="0" applyFont="1" applyBorder="1" applyAlignment="1">
      <alignment horizontal="left"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49" fontId="14" fillId="0" borderId="0" xfId="0" applyNumberFormat="1" applyFont="1" applyAlignment="1" applyProtection="1">
      <alignment horizontal="right" vertical="center"/>
    </xf>
    <xf numFmtId="0" fontId="0" fillId="0" borderId="0" xfId="0" applyAlignment="1">
      <alignment vertical="center"/>
    </xf>
    <xf numFmtId="0" fontId="5" fillId="0" borderId="11" xfId="0" applyFont="1" applyBorder="1" applyAlignment="1">
      <alignment horizontal="center" vertical="center" wrapText="1"/>
    </xf>
    <xf numFmtId="0" fontId="14" fillId="0" borderId="8" xfId="0" applyFont="1" applyBorder="1" applyAlignment="1">
      <alignment horizontal="center" vertical="center"/>
    </xf>
    <xf numFmtId="0" fontId="8" fillId="0" borderId="21" xfId="0" applyNumberFormat="1" applyFont="1" applyBorder="1" applyAlignment="1">
      <alignment horizontal="right" vertical="center"/>
    </xf>
    <xf numFmtId="0" fontId="8" fillId="0" borderId="1" xfId="0" applyNumberFormat="1" applyFont="1" applyBorder="1" applyAlignment="1">
      <alignment horizontal="right" vertical="center"/>
    </xf>
    <xf numFmtId="0" fontId="8" fillId="0" borderId="19" xfId="0" applyNumberFormat="1" applyFont="1" applyBorder="1" applyAlignment="1">
      <alignment horizontal="right" vertical="center"/>
    </xf>
    <xf numFmtId="0" fontId="8" fillId="0" borderId="6" xfId="0" applyNumberFormat="1" applyFont="1" applyBorder="1" applyAlignment="1">
      <alignment horizontal="right" vertical="center"/>
    </xf>
    <xf numFmtId="0" fontId="8" fillId="0" borderId="85" xfId="0" applyNumberFormat="1" applyFont="1" applyBorder="1" applyAlignment="1">
      <alignment horizontal="right" vertical="center"/>
    </xf>
    <xf numFmtId="0" fontId="8" fillId="0" borderId="86" xfId="0" applyNumberFormat="1" applyFont="1" applyBorder="1" applyAlignment="1">
      <alignment horizontal="right" vertical="center"/>
    </xf>
    <xf numFmtId="38" fontId="13" fillId="0" borderId="73" xfId="1" applyFont="1" applyFill="1" applyBorder="1" applyAlignment="1">
      <alignment horizontal="center" vertical="center" wrapText="1" shrinkToFit="1"/>
    </xf>
    <xf numFmtId="38" fontId="13" fillId="0" borderId="76" xfId="1" applyFont="1" applyFill="1" applyBorder="1" applyAlignment="1">
      <alignment horizontal="center" vertical="center" shrinkToFit="1"/>
    </xf>
    <xf numFmtId="0" fontId="11" fillId="0" borderId="80" xfId="0" applyFont="1" applyBorder="1" applyAlignment="1">
      <alignment horizontal="center" vertical="center" shrinkToFit="1"/>
    </xf>
    <xf numFmtId="49" fontId="6" fillId="0" borderId="7" xfId="0" applyNumberFormat="1"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79" xfId="0" applyFont="1" applyBorder="1" applyAlignment="1">
      <alignment horizontal="center" vertical="center" shrinkToFit="1"/>
    </xf>
    <xf numFmtId="0" fontId="8" fillId="2" borderId="81" xfId="0" applyFont="1" applyFill="1" applyBorder="1" applyAlignment="1">
      <alignment horizontal="center" vertical="center"/>
    </xf>
    <xf numFmtId="0" fontId="8" fillId="2" borderId="82"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xf>
    <xf numFmtId="49" fontId="7" fillId="0" borderId="71" xfId="0" applyNumberFormat="1" applyFont="1" applyFill="1" applyBorder="1" applyAlignment="1">
      <alignment horizontal="center" vertical="center" shrinkToFit="1"/>
    </xf>
    <xf numFmtId="49" fontId="7" fillId="0" borderId="72" xfId="0" applyNumberFormat="1" applyFont="1" applyFill="1" applyBorder="1" applyAlignment="1">
      <alignment horizontal="center" vertical="center" shrinkToFit="1"/>
    </xf>
    <xf numFmtId="0" fontId="7" fillId="0" borderId="74" xfId="0" applyFont="1" applyFill="1" applyBorder="1" applyAlignment="1">
      <alignment horizontal="center" vertical="center" shrinkToFit="1"/>
    </xf>
    <xf numFmtId="0" fontId="7" fillId="0" borderId="75" xfId="0" applyFont="1" applyFill="1" applyBorder="1" applyAlignment="1">
      <alignment horizontal="center" vertical="center" shrinkToFit="1"/>
    </xf>
    <xf numFmtId="0" fontId="6" fillId="0" borderId="77" xfId="0" applyFont="1" applyBorder="1" applyAlignment="1">
      <alignment horizontal="center" vertical="center" shrinkToFit="1"/>
    </xf>
    <xf numFmtId="0" fontId="6" fillId="0" borderId="78" xfId="0" applyFont="1" applyBorder="1" applyAlignment="1">
      <alignment horizontal="center" vertical="center" shrinkToFit="1"/>
    </xf>
    <xf numFmtId="49" fontId="7" fillId="0" borderId="27" xfId="0" applyNumberFormat="1" applyFont="1" applyFill="1" applyBorder="1" applyAlignment="1">
      <alignment horizontal="center" vertical="center"/>
    </xf>
    <xf numFmtId="0" fontId="7" fillId="0" borderId="27" xfId="0" applyFont="1" applyFill="1" applyBorder="1" applyAlignment="1">
      <alignment horizontal="center" vertical="center"/>
    </xf>
    <xf numFmtId="49" fontId="7" fillId="0" borderId="38" xfId="0" applyNumberFormat="1" applyFont="1" applyFill="1" applyBorder="1" applyAlignment="1">
      <alignment horizontal="center" vertical="center" wrapText="1" shrinkToFit="1"/>
    </xf>
    <xf numFmtId="49" fontId="7" fillId="0" borderId="33" xfId="0" applyNumberFormat="1" applyFont="1" applyFill="1" applyBorder="1" applyAlignment="1">
      <alignment horizontal="center" vertical="center" shrinkToFit="1"/>
    </xf>
    <xf numFmtId="0" fontId="14" fillId="0" borderId="0" xfId="0" applyFont="1" applyAlignment="1">
      <alignment horizontal="left" vertical="center" shrinkToFit="1"/>
    </xf>
    <xf numFmtId="0" fontId="6" fillId="0" borderId="0" xfId="0" applyFont="1" applyAlignment="1">
      <alignment vertical="center" shrinkToFit="1"/>
    </xf>
    <xf numFmtId="0" fontId="6" fillId="0" borderId="25" xfId="0" applyFont="1" applyBorder="1" applyAlignment="1">
      <alignment horizontal="left" vertical="center"/>
    </xf>
    <xf numFmtId="38" fontId="8" fillId="0" borderId="0" xfId="1"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7"/>
  <sheetViews>
    <sheetView tabSelected="1" zoomScaleNormal="100" workbookViewId="0">
      <selection activeCell="M11" sqref="M11"/>
    </sheetView>
  </sheetViews>
  <sheetFormatPr defaultRowHeight="13"/>
  <cols>
    <col min="1" max="1" width="4.26953125" style="1" customWidth="1"/>
    <col min="2" max="2" width="11.90625" style="1" bestFit="1" customWidth="1"/>
    <col min="3" max="3" width="19" style="1" customWidth="1"/>
    <col min="4" max="4" width="6.6328125" style="1" customWidth="1"/>
    <col min="5" max="5" width="15.6328125" style="1" customWidth="1"/>
    <col min="6" max="6" width="7" style="1" customWidth="1"/>
    <col min="7" max="7" width="3.08984375" style="1" customWidth="1"/>
    <col min="8" max="8" width="6" style="1" customWidth="1"/>
    <col min="9" max="9" width="2.90625" style="1" customWidth="1"/>
    <col min="10" max="10" width="8.7265625" style="1"/>
    <col min="11" max="11" width="4.90625" style="1" customWidth="1"/>
    <col min="12" max="16384" width="8.7265625" style="1"/>
  </cols>
  <sheetData>
    <row r="1" spans="1:7" ht="22.5" customHeight="1">
      <c r="A1" s="217" t="s">
        <v>57</v>
      </c>
      <c r="B1" s="218"/>
    </row>
    <row r="2" spans="1:7" ht="13.5" customHeight="1">
      <c r="A2" s="2"/>
    </row>
    <row r="3" spans="1:7" ht="15" customHeight="1">
      <c r="A3" s="1" t="s">
        <v>149</v>
      </c>
    </row>
    <row r="4" spans="1:7" ht="15" customHeight="1">
      <c r="A4" s="1" t="s">
        <v>150</v>
      </c>
    </row>
    <row r="5" spans="1:7" ht="15" customHeight="1"/>
    <row r="6" spans="1:7" ht="15" customHeight="1">
      <c r="B6" s="3" t="s">
        <v>50</v>
      </c>
      <c r="C6" s="219"/>
      <c r="D6" s="219"/>
      <c r="E6" s="219"/>
      <c r="F6" s="1" t="s">
        <v>53</v>
      </c>
    </row>
    <row r="7" spans="1:7" ht="15" customHeight="1">
      <c r="B7" s="3"/>
      <c r="C7" s="4"/>
    </row>
    <row r="8" spans="1:7" ht="15" customHeight="1">
      <c r="B8" s="121" t="s">
        <v>160</v>
      </c>
      <c r="C8" s="223"/>
      <c r="D8" s="224"/>
      <c r="E8" s="224"/>
      <c r="F8" s="1" t="s">
        <v>161</v>
      </c>
    </row>
    <row r="9" spans="1:7" ht="15" customHeight="1">
      <c r="B9" s="3"/>
      <c r="C9" s="4"/>
    </row>
    <row r="10" spans="1:7" ht="15" customHeight="1">
      <c r="B10" s="3" t="s">
        <v>51</v>
      </c>
      <c r="C10" s="219"/>
      <c r="D10" s="219"/>
      <c r="E10" s="219"/>
    </row>
    <row r="11" spans="1:7" ht="15" customHeight="1">
      <c r="B11" s="3"/>
      <c r="C11" s="4"/>
    </row>
    <row r="12" spans="1:7" ht="15" customHeight="1">
      <c r="B12" s="1" t="s">
        <v>72</v>
      </c>
      <c r="C12" s="219"/>
      <c r="D12" s="219"/>
      <c r="E12" s="219"/>
    </row>
    <row r="13" spans="1:7" ht="15" customHeight="1">
      <c r="C13" s="4"/>
    </row>
    <row r="14" spans="1:7" ht="15" customHeight="1">
      <c r="B14" s="3" t="s">
        <v>73</v>
      </c>
      <c r="C14" s="219"/>
      <c r="D14" s="219"/>
      <c r="E14" s="219"/>
    </row>
    <row r="15" spans="1:7" ht="15" customHeight="1">
      <c r="B15" s="3"/>
    </row>
    <row r="16" spans="1:7" ht="15" customHeight="1">
      <c r="B16" s="3" t="s">
        <v>68</v>
      </c>
      <c r="C16" s="165"/>
      <c r="D16" s="5" t="s">
        <v>74</v>
      </c>
      <c r="E16" s="165"/>
      <c r="F16" s="6"/>
      <c r="G16" s="6"/>
    </row>
    <row r="17" spans="1:9" ht="15" customHeight="1"/>
    <row r="18" spans="1:9" ht="15" customHeight="1">
      <c r="F18" s="7"/>
      <c r="G18" s="8"/>
      <c r="H18" s="7"/>
    </row>
    <row r="19" spans="1:9" ht="15" customHeight="1">
      <c r="B19" s="216" t="s">
        <v>52</v>
      </c>
      <c r="C19" s="216"/>
      <c r="E19" s="9" t="s">
        <v>78</v>
      </c>
      <c r="F19" s="10"/>
      <c r="G19" s="1" t="s">
        <v>27</v>
      </c>
      <c r="H19" s="10"/>
      <c r="I19" s="1" t="s">
        <v>30</v>
      </c>
    </row>
    <row r="22" spans="1:9" ht="16" customHeight="1"/>
    <row r="23" spans="1:9" s="13" customFormat="1" ht="18" customHeight="1">
      <c r="A23" s="11" t="s">
        <v>66</v>
      </c>
      <c r="B23" s="12"/>
      <c r="C23" s="12"/>
    </row>
    <row r="24" spans="1:9" s="13" customFormat="1" ht="18" customHeight="1"/>
    <row r="25" spans="1:9" s="13" customFormat="1" ht="18" customHeight="1">
      <c r="A25" s="13" t="s">
        <v>140</v>
      </c>
    </row>
    <row r="26" spans="1:9" s="13" customFormat="1" ht="18" customHeight="1">
      <c r="A26" s="13" t="s">
        <v>141</v>
      </c>
    </row>
    <row r="27" spans="1:9" s="13" customFormat="1" ht="18" customHeight="1">
      <c r="A27" s="13" t="s">
        <v>117</v>
      </c>
    </row>
    <row r="28" spans="1:9" s="13" customFormat="1" ht="18" customHeight="1">
      <c r="A28" s="13" t="s">
        <v>142</v>
      </c>
    </row>
    <row r="29" spans="1:9" s="13" customFormat="1" ht="18" customHeight="1">
      <c r="A29" s="13" t="s">
        <v>143</v>
      </c>
    </row>
    <row r="30" spans="1:9" s="13" customFormat="1" ht="18" customHeight="1">
      <c r="A30" s="14"/>
    </row>
    <row r="31" spans="1:9" s="13" customFormat="1" ht="18" customHeight="1">
      <c r="A31" s="13" t="s">
        <v>93</v>
      </c>
    </row>
    <row r="32" spans="1:9" s="13" customFormat="1" ht="18" customHeight="1"/>
    <row r="33" spans="1:11" s="13" customFormat="1" ht="18" customHeight="1">
      <c r="A33" s="13" t="s">
        <v>139</v>
      </c>
    </row>
    <row r="34" spans="1:11" s="13" customFormat="1" ht="18" customHeight="1">
      <c r="A34" s="13" t="s">
        <v>138</v>
      </c>
    </row>
    <row r="35" spans="1:11" s="13" customFormat="1" ht="18" customHeight="1"/>
    <row r="36" spans="1:11" s="13" customFormat="1" ht="18" customHeight="1"/>
    <row r="37" spans="1:11" s="13" customFormat="1" ht="18" customHeight="1">
      <c r="A37" s="11" t="s">
        <v>71</v>
      </c>
    </row>
    <row r="38" spans="1:11" ht="18" customHeight="1"/>
    <row r="39" spans="1:11" ht="43.5" customHeight="1">
      <c r="A39" s="209" t="s">
        <v>70</v>
      </c>
      <c r="B39" s="210"/>
      <c r="C39" s="213" t="s">
        <v>144</v>
      </c>
      <c r="D39" s="214"/>
      <c r="E39" s="214"/>
      <c r="F39" s="214"/>
      <c r="G39" s="214"/>
      <c r="H39" s="214"/>
      <c r="I39" s="214"/>
      <c r="J39" s="215"/>
      <c r="K39" s="15"/>
    </row>
    <row r="40" spans="1:11" ht="30" customHeight="1">
      <c r="A40" s="211" t="s">
        <v>87</v>
      </c>
      <c r="B40" s="212"/>
      <c r="C40" s="220" t="s">
        <v>118</v>
      </c>
      <c r="D40" s="221"/>
      <c r="E40" s="221"/>
      <c r="F40" s="221"/>
      <c r="G40" s="221"/>
      <c r="H40" s="221"/>
      <c r="I40" s="221"/>
      <c r="J40" s="222"/>
      <c r="K40" s="16"/>
    </row>
    <row r="41" spans="1:11">
      <c r="B41" s="9"/>
    </row>
    <row r="42" spans="1:11">
      <c r="B42" s="9"/>
    </row>
    <row r="43" spans="1:11">
      <c r="B43" s="9"/>
    </row>
    <row r="44" spans="1:11">
      <c r="B44" s="9"/>
    </row>
    <row r="45" spans="1:11">
      <c r="B45" s="9"/>
    </row>
    <row r="46" spans="1:11">
      <c r="B46" s="9"/>
    </row>
    <row r="47" spans="1:11">
      <c r="B47" s="9"/>
    </row>
  </sheetData>
  <mergeCells count="11">
    <mergeCell ref="A39:B39"/>
    <mergeCell ref="A40:B40"/>
    <mergeCell ref="C39:J39"/>
    <mergeCell ref="B19:C19"/>
    <mergeCell ref="A1:B1"/>
    <mergeCell ref="C6:E6"/>
    <mergeCell ref="C10:E10"/>
    <mergeCell ref="C12:E12"/>
    <mergeCell ref="C14:E14"/>
    <mergeCell ref="C40:J40"/>
    <mergeCell ref="C8:E8"/>
  </mergeCells>
  <phoneticPr fontId="2"/>
  <dataValidations count="3">
    <dataValidation imeMode="off" allowBlank="1" showInputMessage="1" showErrorMessage="1" sqref="H18:H19 F18:F19"/>
    <dataValidation imeMode="on" allowBlank="1" showInputMessage="1" showErrorMessage="1" sqref="C10 C12 C16 C14"/>
    <dataValidation type="whole" imeMode="off" allowBlank="1" showInputMessage="1" showErrorMessage="1" sqref="C6">
      <formula1>112014</formula1>
      <formula2>991877</formula2>
    </dataValidation>
  </dataValidations>
  <pageMargins left="0.74803149606299213" right="0.74803149606299213" top="0.98425196850393704" bottom="0.98425196850393704" header="0.51181102362204722" footer="0.51181102362204722"/>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125" zoomScaleNormal="125" workbookViewId="0">
      <selection activeCell="N14" sqref="N14"/>
    </sheetView>
  </sheetViews>
  <sheetFormatPr defaultRowHeight="13"/>
  <cols>
    <col min="1" max="1" width="2.453125" style="1" customWidth="1"/>
    <col min="2" max="2" width="6.08984375" style="4" bestFit="1" customWidth="1"/>
    <col min="3" max="3" width="9.6328125" style="4" customWidth="1"/>
    <col min="4" max="4" width="6.08984375" style="4" bestFit="1" customWidth="1"/>
    <col min="5" max="5" width="12.36328125" style="4" bestFit="1" customWidth="1"/>
    <col min="6" max="6" width="3.7265625" style="4" customWidth="1"/>
    <col min="7" max="11" width="4.08984375" style="1" customWidth="1"/>
    <col min="12" max="16384" width="8.7265625" style="1"/>
  </cols>
  <sheetData>
    <row r="1" spans="1:11">
      <c r="A1" s="239" t="s">
        <v>94</v>
      </c>
      <c r="B1" s="239"/>
      <c r="C1" s="239"/>
      <c r="D1" s="239"/>
      <c r="E1" s="239"/>
      <c r="F1" s="239"/>
      <c r="G1" s="239"/>
      <c r="H1" s="239"/>
      <c r="I1" s="239"/>
      <c r="J1" s="239"/>
      <c r="K1" s="239"/>
    </row>
    <row r="2" spans="1:11">
      <c r="A2" s="233"/>
      <c r="B2" s="233"/>
      <c r="C2" s="233"/>
      <c r="D2" s="233"/>
      <c r="E2" s="233"/>
      <c r="F2" s="233"/>
      <c r="G2" s="233"/>
      <c r="H2" s="233"/>
      <c r="I2" s="233"/>
      <c r="J2" s="233"/>
      <c r="K2" s="233"/>
    </row>
    <row r="3" spans="1:11">
      <c r="A3" s="17" t="s">
        <v>95</v>
      </c>
      <c r="G3" s="240" t="s">
        <v>96</v>
      </c>
      <c r="H3" s="240"/>
      <c r="I3" s="240"/>
      <c r="J3" s="240"/>
      <c r="K3" s="240"/>
    </row>
    <row r="5" spans="1:11" ht="14">
      <c r="A5" s="241" t="s">
        <v>97</v>
      </c>
      <c r="B5" s="241"/>
      <c r="C5" s="241"/>
      <c r="D5" s="241"/>
      <c r="E5" s="241"/>
      <c r="F5" s="241"/>
      <c r="G5" s="241"/>
      <c r="H5" s="241"/>
      <c r="I5" s="241"/>
      <c r="J5" s="241"/>
      <c r="K5" s="241"/>
    </row>
    <row r="6" spans="1:11">
      <c r="A6" s="4"/>
      <c r="G6" s="242"/>
      <c r="H6" s="243"/>
      <c r="I6" s="242"/>
      <c r="J6" s="243"/>
      <c r="K6" s="4"/>
    </row>
    <row r="7" spans="1:11">
      <c r="A7" s="244" t="s">
        <v>98</v>
      </c>
      <c r="B7" s="244"/>
      <c r="C7" s="244"/>
      <c r="D7" s="244"/>
      <c r="E7" s="244"/>
      <c r="F7" s="16"/>
      <c r="G7" s="242"/>
      <c r="H7" s="243"/>
      <c r="I7" s="242"/>
      <c r="J7" s="243"/>
      <c r="K7" s="16"/>
    </row>
    <row r="9" spans="1:11" ht="13.5" thickBot="1">
      <c r="E9" s="9" t="s">
        <v>78</v>
      </c>
      <c r="F9" s="18"/>
      <c r="G9" s="16" t="s">
        <v>27</v>
      </c>
      <c r="H9" s="19"/>
      <c r="I9" s="16" t="s">
        <v>30</v>
      </c>
      <c r="J9" s="19"/>
      <c r="K9" s="1" t="s">
        <v>99</v>
      </c>
    </row>
    <row r="10" spans="1:11" ht="13.5" thickTop="1"/>
    <row r="11" spans="1:11" ht="13.5" thickBot="1">
      <c r="B11" s="20"/>
      <c r="C11" s="16" t="s">
        <v>27</v>
      </c>
      <c r="D11" s="21"/>
      <c r="E11" s="16" t="s">
        <v>100</v>
      </c>
      <c r="G11" s="16"/>
      <c r="H11" s="16"/>
      <c r="I11" s="16"/>
      <c r="K11" s="16"/>
    </row>
    <row r="12" spans="1:11" ht="13.5" thickTop="1"/>
    <row r="13" spans="1:11">
      <c r="A13" s="233" t="s">
        <v>101</v>
      </c>
      <c r="B13" s="233"/>
      <c r="C13" s="233"/>
      <c r="D13" s="233"/>
      <c r="E13" s="233"/>
      <c r="F13" s="233"/>
      <c r="G13" s="233"/>
      <c r="H13" s="233"/>
      <c r="I13" s="233"/>
      <c r="J13" s="233"/>
      <c r="K13" s="233"/>
    </row>
    <row r="15" spans="1:11" ht="14.5" thickBot="1">
      <c r="C15" s="233" t="s">
        <v>50</v>
      </c>
      <c r="D15" s="233"/>
      <c r="E15" s="234" t="str">
        <f>IF(①初期入力ｼｰﾄ!$C$6="","",①初期入力ｼｰﾄ!$C$6)</f>
        <v/>
      </c>
      <c r="F15" s="234"/>
      <c r="G15" s="234"/>
      <c r="H15" s="22"/>
      <c r="I15" s="22"/>
    </row>
    <row r="16" spans="1:11" ht="13.5" thickTop="1">
      <c r="C16" s="9"/>
      <c r="D16" s="9"/>
    </row>
    <row r="17" spans="1:11" ht="14.5" thickBot="1">
      <c r="C17" s="233" t="s">
        <v>51</v>
      </c>
      <c r="D17" s="233"/>
      <c r="E17" s="234" t="str">
        <f>IF(①初期入力ｼｰﾄ!$C$10="","",①初期入力ｼｰﾄ!$C$10)</f>
        <v/>
      </c>
      <c r="F17" s="234"/>
      <c r="G17" s="234"/>
      <c r="H17" s="234"/>
      <c r="I17" s="234"/>
      <c r="J17" s="234"/>
      <c r="K17" s="234"/>
    </row>
    <row r="18" spans="1:11" ht="13.5" thickTop="1">
      <c r="C18" s="9"/>
      <c r="D18" s="9"/>
    </row>
    <row r="19" spans="1:11" ht="14.5" thickBot="1">
      <c r="C19" s="9"/>
      <c r="D19" s="9" t="s">
        <v>102</v>
      </c>
      <c r="E19" s="238" t="str">
        <f>IF(①初期入力ｼｰﾄ!$C$14="","",①初期入力ｼｰﾄ!$C$14)</f>
        <v/>
      </c>
      <c r="F19" s="238"/>
      <c r="G19" s="238"/>
      <c r="H19" s="238"/>
      <c r="I19" s="238"/>
      <c r="J19" s="238"/>
    </row>
    <row r="20" spans="1:11" ht="13.5" thickTop="1">
      <c r="C20" s="9"/>
      <c r="D20" s="9"/>
    </row>
    <row r="21" spans="1:11" ht="14.5" thickBot="1">
      <c r="C21" s="233" t="s">
        <v>103</v>
      </c>
      <c r="D21" s="233"/>
      <c r="E21" s="234" t="str">
        <f>IF(①初期入力ｼｰﾄ!$C$16="","",①初期入力ｼｰﾄ!$C$16)</f>
        <v/>
      </c>
      <c r="F21" s="234"/>
      <c r="G21" s="234"/>
      <c r="H21" s="234"/>
      <c r="I21" s="234"/>
      <c r="J21" s="234"/>
    </row>
    <row r="22" spans="1:11" ht="15" thickTop="1" thickBot="1">
      <c r="A22" s="235" t="s">
        <v>104</v>
      </c>
      <c r="B22" s="235"/>
      <c r="C22" s="235"/>
      <c r="D22" s="235"/>
      <c r="E22" s="235"/>
      <c r="F22" s="235"/>
      <c r="G22" s="235"/>
      <c r="H22" s="235"/>
      <c r="I22" s="235"/>
      <c r="J22" s="235"/>
    </row>
    <row r="23" spans="1:11" ht="13.5" thickBot="1">
      <c r="B23" s="23" t="s">
        <v>12</v>
      </c>
      <c r="C23" s="24" t="s">
        <v>2</v>
      </c>
      <c r="D23" s="25" t="s">
        <v>3</v>
      </c>
      <c r="E23" s="26" t="s">
        <v>105</v>
      </c>
      <c r="F23" s="27"/>
      <c r="G23" s="236" t="s">
        <v>106</v>
      </c>
      <c r="H23" s="237"/>
      <c r="I23" s="237"/>
      <c r="J23" s="28"/>
    </row>
    <row r="24" spans="1:11" ht="15" thickTop="1" thickBot="1">
      <c r="B24" s="29" t="s">
        <v>14</v>
      </c>
      <c r="C24" s="30" t="s">
        <v>0</v>
      </c>
      <c r="D24" s="31" t="s">
        <v>7</v>
      </c>
      <c r="E24" s="32" t="s">
        <v>107</v>
      </c>
      <c r="F24" s="33" t="s">
        <v>108</v>
      </c>
      <c r="G24" s="227"/>
      <c r="H24" s="228"/>
      <c r="I24" s="229"/>
      <c r="J24" s="34" t="s">
        <v>109</v>
      </c>
    </row>
    <row r="25" spans="1:11" ht="15" thickTop="1" thickBot="1">
      <c r="B25" s="35" t="s">
        <v>16</v>
      </c>
      <c r="C25" s="36" t="s">
        <v>0</v>
      </c>
      <c r="D25" s="37" t="s">
        <v>5</v>
      </c>
      <c r="E25" s="38" t="s">
        <v>107</v>
      </c>
      <c r="F25" s="39" t="s">
        <v>108</v>
      </c>
      <c r="G25" s="227"/>
      <c r="H25" s="228"/>
      <c r="I25" s="229"/>
      <c r="J25" s="40" t="s">
        <v>109</v>
      </c>
    </row>
    <row r="26" spans="1:11" ht="15" thickTop="1" thickBot="1">
      <c r="B26" s="35" t="s">
        <v>18</v>
      </c>
      <c r="C26" s="36" t="s">
        <v>0</v>
      </c>
      <c r="D26" s="37" t="s">
        <v>9</v>
      </c>
      <c r="E26" s="38" t="s">
        <v>110</v>
      </c>
      <c r="F26" s="39" t="s">
        <v>108</v>
      </c>
      <c r="G26" s="227"/>
      <c r="H26" s="228"/>
      <c r="I26" s="229"/>
      <c r="J26" s="40" t="s">
        <v>109</v>
      </c>
    </row>
    <row r="27" spans="1:11" ht="15" thickTop="1" thickBot="1">
      <c r="B27" s="35" t="s">
        <v>20</v>
      </c>
      <c r="C27" s="36" t="s">
        <v>0</v>
      </c>
      <c r="D27" s="37" t="s">
        <v>11</v>
      </c>
      <c r="E27" s="38" t="s">
        <v>110</v>
      </c>
      <c r="F27" s="39" t="s">
        <v>108</v>
      </c>
      <c r="G27" s="227"/>
      <c r="H27" s="228"/>
      <c r="I27" s="229"/>
      <c r="J27" s="40" t="s">
        <v>109</v>
      </c>
    </row>
    <row r="28" spans="1:11" ht="15" thickTop="1" thickBot="1">
      <c r="B28" s="41" t="s">
        <v>111</v>
      </c>
      <c r="C28" s="42" t="s">
        <v>64</v>
      </c>
      <c r="D28" s="37" t="s">
        <v>6</v>
      </c>
      <c r="E28" s="32" t="s">
        <v>107</v>
      </c>
      <c r="F28" s="39" t="s">
        <v>112</v>
      </c>
      <c r="G28" s="227"/>
      <c r="H28" s="228"/>
      <c r="I28" s="229"/>
      <c r="J28" s="40" t="s">
        <v>109</v>
      </c>
    </row>
    <row r="29" spans="1:11" ht="15" thickTop="1" thickBot="1">
      <c r="B29" s="41" t="s">
        <v>113</v>
      </c>
      <c r="C29" s="42" t="s">
        <v>64</v>
      </c>
      <c r="D29" s="37" t="s">
        <v>4</v>
      </c>
      <c r="E29" s="32" t="s">
        <v>107</v>
      </c>
      <c r="F29" s="39" t="s">
        <v>112</v>
      </c>
      <c r="G29" s="227"/>
      <c r="H29" s="228"/>
      <c r="I29" s="229"/>
      <c r="J29" s="40" t="s">
        <v>109</v>
      </c>
    </row>
    <row r="30" spans="1:11" ht="15" thickTop="1" thickBot="1">
      <c r="B30" s="41" t="s">
        <v>114</v>
      </c>
      <c r="C30" s="42" t="s">
        <v>64</v>
      </c>
      <c r="D30" s="37" t="s">
        <v>8</v>
      </c>
      <c r="E30" s="38" t="s">
        <v>110</v>
      </c>
      <c r="F30" s="39" t="s">
        <v>112</v>
      </c>
      <c r="G30" s="227"/>
      <c r="H30" s="228"/>
      <c r="I30" s="229"/>
      <c r="J30" s="40" t="s">
        <v>109</v>
      </c>
    </row>
    <row r="31" spans="1:11" ht="15" thickTop="1" thickBot="1">
      <c r="B31" s="35" t="s">
        <v>21</v>
      </c>
      <c r="C31" s="36" t="s">
        <v>1</v>
      </c>
      <c r="D31" s="37" t="s">
        <v>6</v>
      </c>
      <c r="E31" s="38" t="s">
        <v>107</v>
      </c>
      <c r="F31" s="39" t="s">
        <v>112</v>
      </c>
      <c r="G31" s="227"/>
      <c r="H31" s="228"/>
      <c r="I31" s="229"/>
      <c r="J31" s="40" t="s">
        <v>109</v>
      </c>
    </row>
    <row r="32" spans="1:11" ht="15" thickTop="1" thickBot="1">
      <c r="B32" s="35" t="s">
        <v>23</v>
      </c>
      <c r="C32" s="36" t="s">
        <v>1</v>
      </c>
      <c r="D32" s="37" t="s">
        <v>4</v>
      </c>
      <c r="E32" s="38" t="s">
        <v>107</v>
      </c>
      <c r="F32" s="39" t="s">
        <v>112</v>
      </c>
      <c r="G32" s="227"/>
      <c r="H32" s="228"/>
      <c r="I32" s="229"/>
      <c r="J32" s="40" t="s">
        <v>109</v>
      </c>
    </row>
    <row r="33" spans="1:14" ht="15" thickTop="1" thickBot="1">
      <c r="B33" s="43" t="s">
        <v>25</v>
      </c>
      <c r="C33" s="44" t="s">
        <v>1</v>
      </c>
      <c r="D33" s="45" t="s">
        <v>8</v>
      </c>
      <c r="E33" s="46" t="s">
        <v>110</v>
      </c>
      <c r="F33" s="47" t="s">
        <v>112</v>
      </c>
      <c r="G33" s="227"/>
      <c r="H33" s="228"/>
      <c r="I33" s="229"/>
      <c r="J33" s="48" t="s">
        <v>109</v>
      </c>
    </row>
    <row r="34" spans="1:14" ht="24" thickTop="1" thickBot="1">
      <c r="B34" s="49" t="s">
        <v>82</v>
      </c>
      <c r="C34" s="50" t="s">
        <v>84</v>
      </c>
      <c r="D34" s="51" t="s">
        <v>6</v>
      </c>
      <c r="E34" s="38" t="s">
        <v>110</v>
      </c>
      <c r="F34" s="52" t="s">
        <v>112</v>
      </c>
      <c r="G34" s="227"/>
      <c r="H34" s="228"/>
      <c r="I34" s="229"/>
      <c r="J34" s="53" t="s">
        <v>109</v>
      </c>
      <c r="N34" s="15"/>
    </row>
    <row r="35" spans="1:14" ht="24" thickTop="1" thickBot="1">
      <c r="B35" s="54" t="s">
        <v>83</v>
      </c>
      <c r="C35" s="50" t="s">
        <v>84</v>
      </c>
      <c r="D35" s="55" t="s">
        <v>4</v>
      </c>
      <c r="E35" s="56" t="s">
        <v>110</v>
      </c>
      <c r="F35" s="57" t="s">
        <v>112</v>
      </c>
      <c r="G35" s="227"/>
      <c r="H35" s="228"/>
      <c r="I35" s="229"/>
      <c r="J35" s="58" t="s">
        <v>109</v>
      </c>
    </row>
    <row r="36" spans="1:14" ht="16">
      <c r="K36" s="59" t="s">
        <v>119</v>
      </c>
    </row>
    <row r="37" spans="1:14">
      <c r="B37" s="60" t="s">
        <v>151</v>
      </c>
      <c r="C37" s="16"/>
      <c r="D37" s="16"/>
      <c r="E37" s="16"/>
      <c r="F37" s="16"/>
      <c r="G37" s="16"/>
      <c r="H37" s="16"/>
      <c r="I37" s="16"/>
      <c r="J37" s="16"/>
      <c r="K37" s="16"/>
    </row>
    <row r="38" spans="1:14" ht="14.5" thickBot="1">
      <c r="B38" s="230"/>
      <c r="C38" s="231"/>
      <c r="D38" s="231"/>
      <c r="E38" s="231"/>
      <c r="F38" s="231"/>
      <c r="G38" s="231"/>
      <c r="H38" s="231"/>
      <c r="I38" s="231"/>
      <c r="J38" s="231"/>
    </row>
    <row r="39" spans="1:14" ht="29" customHeight="1" thickTop="1">
      <c r="A39" s="232" t="s">
        <v>115</v>
      </c>
      <c r="B39" s="232"/>
      <c r="C39" s="232"/>
      <c r="D39" s="232"/>
      <c r="E39" s="232"/>
      <c r="F39" s="232"/>
      <c r="G39" s="232"/>
      <c r="H39" s="232"/>
      <c r="I39" s="232"/>
      <c r="J39" s="232"/>
      <c r="K39" s="232"/>
    </row>
    <row r="40" spans="1:14">
      <c r="A40" s="225" t="s">
        <v>116</v>
      </c>
      <c r="B40" s="226"/>
      <c r="C40" s="226"/>
      <c r="D40" s="226"/>
      <c r="E40" s="226"/>
      <c r="F40" s="226"/>
      <c r="G40" s="226"/>
      <c r="H40" s="226"/>
      <c r="I40" s="226"/>
      <c r="J40" s="226"/>
      <c r="K40" s="226"/>
    </row>
  </sheetData>
  <mergeCells count="34">
    <mergeCell ref="E19:J19"/>
    <mergeCell ref="A1:K1"/>
    <mergeCell ref="A2:K2"/>
    <mergeCell ref="G3:K3"/>
    <mergeCell ref="A5:K5"/>
    <mergeCell ref="G6:G7"/>
    <mergeCell ref="H6:H7"/>
    <mergeCell ref="I6:I7"/>
    <mergeCell ref="J6:J7"/>
    <mergeCell ref="A7:E7"/>
    <mergeCell ref="A13:K13"/>
    <mergeCell ref="C15:D15"/>
    <mergeCell ref="E15:G15"/>
    <mergeCell ref="C17:D17"/>
    <mergeCell ref="E17:K17"/>
    <mergeCell ref="G31:I31"/>
    <mergeCell ref="C21:D21"/>
    <mergeCell ref="E21:J21"/>
    <mergeCell ref="A22:J22"/>
    <mergeCell ref="G23:I23"/>
    <mergeCell ref="G24:I24"/>
    <mergeCell ref="G25:I25"/>
    <mergeCell ref="G26:I26"/>
    <mergeCell ref="G27:I27"/>
    <mergeCell ref="G28:I28"/>
    <mergeCell ref="G29:I29"/>
    <mergeCell ref="G30:I30"/>
    <mergeCell ref="A40:K40"/>
    <mergeCell ref="G32:I32"/>
    <mergeCell ref="G33:I33"/>
    <mergeCell ref="G34:I34"/>
    <mergeCell ref="G35:I35"/>
    <mergeCell ref="B38:J38"/>
    <mergeCell ref="A39:K39"/>
  </mergeCells>
  <phoneticPr fontId="2"/>
  <dataValidations count="1">
    <dataValidation imeMode="off" allowBlank="1" showInputMessage="1" showErrorMessage="1" sqref="J9 H9 F9 G24:I35"/>
  </dataValidations>
  <pageMargins left="0.98425196850393704" right="0.59055118110236227" top="0.78740157480314965" bottom="0.39370078740157483" header="0.51181102362204722" footer="0.51181102362204722"/>
  <pageSetup paperSize="9" scale="13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
  <sheetViews>
    <sheetView zoomScale="75" zoomScaleNormal="75" workbookViewId="0">
      <selection activeCell="J6" sqref="J6:P6"/>
    </sheetView>
  </sheetViews>
  <sheetFormatPr defaultRowHeight="13"/>
  <cols>
    <col min="1" max="2" width="2.6328125" style="1" customWidth="1"/>
    <col min="3" max="7" width="8" style="1" customWidth="1"/>
    <col min="8" max="10" width="8.6328125" style="1" customWidth="1"/>
    <col min="11" max="13" width="8" style="1" customWidth="1"/>
    <col min="14" max="15" width="8.6328125" style="1" customWidth="1"/>
    <col min="16" max="16" width="13.08984375" style="1" customWidth="1"/>
    <col min="17" max="41" width="2.6328125" style="1" customWidth="1"/>
    <col min="42" max="16384" width="8.7265625" style="1"/>
  </cols>
  <sheetData>
    <row r="1" spans="1:27" ht="23" customHeight="1">
      <c r="A1" s="262" t="s">
        <v>92</v>
      </c>
      <c r="B1" s="263"/>
      <c r="C1" s="263"/>
      <c r="D1" s="263"/>
      <c r="E1" s="263"/>
      <c r="F1" s="263"/>
      <c r="G1" s="263"/>
      <c r="H1" s="263"/>
      <c r="I1" s="263"/>
      <c r="J1" s="263"/>
      <c r="K1" s="263"/>
      <c r="L1" s="263"/>
      <c r="M1" s="263"/>
      <c r="N1" s="263"/>
      <c r="O1" s="261" t="s">
        <v>89</v>
      </c>
      <c r="P1" s="261"/>
    </row>
    <row r="2" spans="1:27" ht="16.5" customHeight="1">
      <c r="A2" s="61"/>
      <c r="B2" s="61"/>
      <c r="C2" s="61"/>
      <c r="D2" s="61"/>
      <c r="E2" s="61"/>
      <c r="F2" s="61"/>
      <c r="G2" s="61"/>
      <c r="H2" s="61"/>
      <c r="I2" s="61"/>
      <c r="J2" s="61"/>
      <c r="M2" s="62"/>
      <c r="N2" s="62"/>
      <c r="O2" s="62"/>
      <c r="P2" s="62"/>
    </row>
    <row r="3" spans="1:27" ht="18.5">
      <c r="A3" s="264" t="s">
        <v>47</v>
      </c>
      <c r="B3" s="264"/>
      <c r="C3" s="264"/>
      <c r="D3" s="264"/>
      <c r="E3" s="264"/>
      <c r="F3" s="264"/>
      <c r="G3" s="264"/>
      <c r="H3" s="264"/>
      <c r="I3" s="264"/>
      <c r="J3" s="264"/>
      <c r="K3" s="264"/>
      <c r="L3" s="264"/>
      <c r="M3" s="264"/>
      <c r="N3" s="264"/>
      <c r="O3" s="264"/>
      <c r="P3" s="264"/>
    </row>
    <row r="4" spans="1:27" ht="16">
      <c r="A4" s="63"/>
      <c r="B4" s="63"/>
      <c r="C4" s="14" t="s">
        <v>79</v>
      </c>
      <c r="D4" s="64" t="str">
        <f>IF(①初期入力ｼｰﾄ!$F$19="","",①初期入力ｼｰﾄ!$F$19)</f>
        <v/>
      </c>
      <c r="E4" s="14" t="s">
        <v>27</v>
      </c>
      <c r="F4" s="64" t="str">
        <f>IF(①初期入力ｼｰﾄ!$H$19="","",①初期入力ｼｰﾄ!$H$19)</f>
        <v/>
      </c>
      <c r="G4" s="266" t="s">
        <v>28</v>
      </c>
      <c r="H4" s="266"/>
      <c r="I4" s="14"/>
      <c r="J4" s="14"/>
      <c r="K4" s="13"/>
      <c r="L4" s="13"/>
      <c r="M4" s="13"/>
      <c r="N4" s="13"/>
      <c r="O4" s="13"/>
      <c r="P4" s="13"/>
    </row>
    <row r="5" spans="1:27" ht="16">
      <c r="A5" s="63"/>
      <c r="B5" s="63"/>
      <c r="C5" s="14"/>
      <c r="D5" s="14"/>
      <c r="E5" s="14"/>
      <c r="F5" s="14"/>
      <c r="G5" s="13" t="s">
        <v>162</v>
      </c>
      <c r="H5" s="13"/>
      <c r="I5" s="13"/>
      <c r="J5" s="13"/>
      <c r="K5" s="13"/>
      <c r="L5" s="13"/>
      <c r="M5" s="13"/>
      <c r="N5" s="13"/>
      <c r="O5" s="13"/>
      <c r="P5" s="13"/>
    </row>
    <row r="6" spans="1:27" ht="36" customHeight="1" thickBot="1">
      <c r="A6" s="63"/>
      <c r="B6" s="63"/>
      <c r="C6" s="14"/>
      <c r="D6" s="14"/>
      <c r="E6" s="14"/>
      <c r="F6" s="14"/>
      <c r="G6" s="13"/>
      <c r="H6" s="261" t="s">
        <v>48</v>
      </c>
      <c r="I6" s="261"/>
      <c r="J6" s="238" t="str">
        <f>IF(①初期入力ｼｰﾄ!$C$6="","",①初期入力ｼｰﾄ!$C$6)</f>
        <v/>
      </c>
      <c r="K6" s="238"/>
      <c r="L6" s="238"/>
      <c r="M6" s="238"/>
      <c r="N6" s="238"/>
      <c r="O6" s="238"/>
      <c r="P6" s="238"/>
    </row>
    <row r="7" spans="1:27" ht="36" customHeight="1" thickTop="1" thickBot="1">
      <c r="A7" s="65"/>
      <c r="B7" s="65"/>
      <c r="C7" s="13"/>
      <c r="D7" s="13"/>
      <c r="E7" s="13"/>
      <c r="F7" s="13"/>
      <c r="G7" s="13"/>
      <c r="H7" s="261" t="s">
        <v>54</v>
      </c>
      <c r="I7" s="261"/>
      <c r="J7" s="267" t="str">
        <f>IF(①初期入力ｼｰﾄ!$C$10="","",①初期入力ｼｰﾄ!$C$10)</f>
        <v/>
      </c>
      <c r="K7" s="267"/>
      <c r="L7" s="267"/>
      <c r="M7" s="267"/>
      <c r="N7" s="267"/>
      <c r="O7" s="267"/>
      <c r="P7" s="267"/>
    </row>
    <row r="8" spans="1:27" ht="10.5" customHeight="1" thickTop="1">
      <c r="H8" s="9"/>
      <c r="I8" s="9"/>
      <c r="J8" s="66"/>
      <c r="K8" s="66"/>
      <c r="L8" s="66"/>
      <c r="M8" s="66"/>
      <c r="N8" s="66"/>
      <c r="O8" s="66"/>
      <c r="P8" s="66"/>
    </row>
    <row r="9" spans="1:27">
      <c r="L9" s="265"/>
      <c r="M9" s="265"/>
      <c r="N9" s="22"/>
      <c r="O9" s="265" t="s">
        <v>91</v>
      </c>
      <c r="P9" s="268"/>
    </row>
    <row r="10" spans="1:27">
      <c r="A10" s="248" t="s">
        <v>12</v>
      </c>
      <c r="B10" s="248"/>
      <c r="C10" s="248" t="s">
        <v>29</v>
      </c>
      <c r="D10" s="67" t="s">
        <v>14</v>
      </c>
      <c r="E10" s="67" t="s">
        <v>16</v>
      </c>
      <c r="F10" s="67" t="s">
        <v>18</v>
      </c>
      <c r="G10" s="67" t="s">
        <v>20</v>
      </c>
      <c r="H10" s="68" t="s">
        <v>58</v>
      </c>
      <c r="I10" s="68" t="s">
        <v>59</v>
      </c>
      <c r="J10" s="68" t="s">
        <v>60</v>
      </c>
      <c r="K10" s="67" t="s">
        <v>22</v>
      </c>
      <c r="L10" s="67" t="s">
        <v>24</v>
      </c>
      <c r="M10" s="69" t="s">
        <v>26</v>
      </c>
      <c r="N10" s="69" t="s">
        <v>82</v>
      </c>
      <c r="O10" s="69" t="s">
        <v>83</v>
      </c>
      <c r="P10" s="248" t="s">
        <v>49</v>
      </c>
    </row>
    <row r="11" spans="1:27" ht="21">
      <c r="A11" s="248" t="s">
        <v>2</v>
      </c>
      <c r="B11" s="248"/>
      <c r="C11" s="248"/>
      <c r="D11" s="67" t="s">
        <v>0</v>
      </c>
      <c r="E11" s="67" t="s">
        <v>0</v>
      </c>
      <c r="F11" s="67" t="s">
        <v>0</v>
      </c>
      <c r="G11" s="67" t="s">
        <v>0</v>
      </c>
      <c r="H11" s="70" t="s">
        <v>64</v>
      </c>
      <c r="I11" s="70" t="s">
        <v>64</v>
      </c>
      <c r="J11" s="70" t="s">
        <v>64</v>
      </c>
      <c r="K11" s="67" t="s">
        <v>1</v>
      </c>
      <c r="L11" s="67" t="s">
        <v>1</v>
      </c>
      <c r="M11" s="69" t="s">
        <v>1</v>
      </c>
      <c r="N11" s="71" t="s">
        <v>84</v>
      </c>
      <c r="O11" s="71" t="s">
        <v>84</v>
      </c>
      <c r="P11" s="248"/>
    </row>
    <row r="12" spans="1:27" ht="13.5" thickBot="1">
      <c r="A12" s="249" t="s">
        <v>3</v>
      </c>
      <c r="B12" s="249"/>
      <c r="C12" s="249"/>
      <c r="D12" s="72" t="s">
        <v>7</v>
      </c>
      <c r="E12" s="72" t="s">
        <v>5</v>
      </c>
      <c r="F12" s="72" t="s">
        <v>9</v>
      </c>
      <c r="G12" s="72" t="s">
        <v>11</v>
      </c>
      <c r="H12" s="72" t="s">
        <v>7</v>
      </c>
      <c r="I12" s="72" t="s">
        <v>5</v>
      </c>
      <c r="J12" s="72" t="s">
        <v>9</v>
      </c>
      <c r="K12" s="72" t="s">
        <v>7</v>
      </c>
      <c r="L12" s="72" t="s">
        <v>81</v>
      </c>
      <c r="M12" s="73" t="s">
        <v>9</v>
      </c>
      <c r="N12" s="72" t="s">
        <v>7</v>
      </c>
      <c r="O12" s="72" t="s">
        <v>5</v>
      </c>
      <c r="P12" s="249"/>
    </row>
    <row r="13" spans="1:27" ht="26.15" customHeight="1" thickBot="1">
      <c r="A13" s="250" t="s">
        <v>29</v>
      </c>
      <c r="B13" s="251"/>
      <c r="C13" s="144">
        <f>SUM(D13:O13)</f>
        <v>0</v>
      </c>
      <c r="D13" s="145">
        <f>D14+D46</f>
        <v>0</v>
      </c>
      <c r="E13" s="146">
        <f t="shared" ref="E13:O13" si="0">E14+E46</f>
        <v>0</v>
      </c>
      <c r="F13" s="146">
        <f t="shared" si="0"/>
        <v>0</v>
      </c>
      <c r="G13" s="146">
        <f t="shared" si="0"/>
        <v>0</v>
      </c>
      <c r="H13" s="146">
        <f t="shared" si="0"/>
        <v>0</v>
      </c>
      <c r="I13" s="146">
        <f t="shared" si="0"/>
        <v>0</v>
      </c>
      <c r="J13" s="146">
        <f t="shared" si="0"/>
        <v>0</v>
      </c>
      <c r="K13" s="146">
        <f t="shared" si="0"/>
        <v>0</v>
      </c>
      <c r="L13" s="146">
        <f t="shared" si="0"/>
        <v>0</v>
      </c>
      <c r="M13" s="147">
        <f t="shared" si="0"/>
        <v>0</v>
      </c>
      <c r="N13" s="148">
        <f t="shared" si="0"/>
        <v>0</v>
      </c>
      <c r="O13" s="145">
        <f t="shared" si="0"/>
        <v>0</v>
      </c>
      <c r="P13" s="122">
        <f>P14+P46</f>
        <v>0</v>
      </c>
    </row>
    <row r="14" spans="1:27" ht="26.15" customHeight="1" thickBot="1">
      <c r="A14" s="256" t="s">
        <v>76</v>
      </c>
      <c r="B14" s="257"/>
      <c r="C14" s="258"/>
      <c r="D14" s="149">
        <f>SUM(D15:D45)</f>
        <v>0</v>
      </c>
      <c r="E14" s="150">
        <f t="shared" ref="E14:O14" si="1">SUM(E15:E45)</f>
        <v>0</v>
      </c>
      <c r="F14" s="150">
        <f t="shared" si="1"/>
        <v>0</v>
      </c>
      <c r="G14" s="150">
        <f t="shared" si="1"/>
        <v>0</v>
      </c>
      <c r="H14" s="150">
        <f t="shared" si="1"/>
        <v>0</v>
      </c>
      <c r="I14" s="150">
        <f t="shared" si="1"/>
        <v>0</v>
      </c>
      <c r="J14" s="150">
        <f t="shared" si="1"/>
        <v>0</v>
      </c>
      <c r="K14" s="150">
        <f t="shared" si="1"/>
        <v>0</v>
      </c>
      <c r="L14" s="150">
        <f t="shared" si="1"/>
        <v>0</v>
      </c>
      <c r="M14" s="151">
        <f t="shared" si="1"/>
        <v>0</v>
      </c>
      <c r="N14" s="151">
        <f t="shared" si="1"/>
        <v>0</v>
      </c>
      <c r="O14" s="151">
        <f t="shared" si="1"/>
        <v>0</v>
      </c>
      <c r="P14" s="123">
        <f>D14*570+E14*840+F14*1310+G14*1690+H14*930+I14*1380+J14*2150+K14*190+L14*270+M14*420+N14*930+O14*1380</f>
        <v>0</v>
      </c>
      <c r="Q14" s="15"/>
    </row>
    <row r="15" spans="1:27" ht="26.15" customHeight="1" thickTop="1">
      <c r="A15" s="254">
        <v>1</v>
      </c>
      <c r="B15" s="255"/>
      <c r="C15" s="152">
        <f>SUM(D15:O15)</f>
        <v>0</v>
      </c>
      <c r="D15" s="153"/>
      <c r="E15" s="154"/>
      <c r="F15" s="154"/>
      <c r="G15" s="154"/>
      <c r="H15" s="154"/>
      <c r="I15" s="154"/>
      <c r="J15" s="154"/>
      <c r="K15" s="154"/>
      <c r="L15" s="154"/>
      <c r="M15" s="155"/>
      <c r="N15" s="154"/>
      <c r="O15" s="155"/>
      <c r="P15" s="124">
        <f t="shared" ref="P15:P46" si="2">D15*570+E15*840+F15*1310+G15*1690+H15*930+I15*1380+J15*2150+K15*190+L15*270+M15*420+N15*930+O15*1380</f>
        <v>0</v>
      </c>
      <c r="AA15" s="15"/>
    </row>
    <row r="16" spans="1:27" ht="26.15" customHeight="1">
      <c r="A16" s="252">
        <v>2</v>
      </c>
      <c r="B16" s="253"/>
      <c r="C16" s="156">
        <f>SUM(D16:O16)</f>
        <v>0</v>
      </c>
      <c r="D16" s="157"/>
      <c r="E16" s="135"/>
      <c r="F16" s="135"/>
      <c r="G16" s="135"/>
      <c r="H16" s="135"/>
      <c r="I16" s="135"/>
      <c r="J16" s="135"/>
      <c r="K16" s="135"/>
      <c r="L16" s="135"/>
      <c r="M16" s="158"/>
      <c r="N16" s="135"/>
      <c r="O16" s="158"/>
      <c r="P16" s="125">
        <f t="shared" si="2"/>
        <v>0</v>
      </c>
    </row>
    <row r="17" spans="1:16" ht="26.15" customHeight="1">
      <c r="A17" s="252">
        <v>3</v>
      </c>
      <c r="B17" s="253"/>
      <c r="C17" s="156">
        <f t="shared" ref="C17:C45" si="3">SUM(D17:O17)</f>
        <v>0</v>
      </c>
      <c r="D17" s="157"/>
      <c r="E17" s="135"/>
      <c r="F17" s="135"/>
      <c r="G17" s="135"/>
      <c r="H17" s="135"/>
      <c r="I17" s="135"/>
      <c r="J17" s="135"/>
      <c r="K17" s="135"/>
      <c r="L17" s="135"/>
      <c r="M17" s="158"/>
      <c r="N17" s="135"/>
      <c r="O17" s="158"/>
      <c r="P17" s="125">
        <f t="shared" si="2"/>
        <v>0</v>
      </c>
    </row>
    <row r="18" spans="1:16" ht="26.15" customHeight="1">
      <c r="A18" s="252">
        <v>4</v>
      </c>
      <c r="B18" s="253"/>
      <c r="C18" s="156">
        <f t="shared" si="3"/>
        <v>0</v>
      </c>
      <c r="D18" s="157"/>
      <c r="E18" s="135"/>
      <c r="F18" s="135"/>
      <c r="G18" s="135"/>
      <c r="H18" s="135"/>
      <c r="I18" s="135"/>
      <c r="J18" s="135"/>
      <c r="K18" s="135"/>
      <c r="L18" s="135"/>
      <c r="M18" s="158"/>
      <c r="N18" s="135"/>
      <c r="O18" s="158"/>
      <c r="P18" s="125">
        <f t="shared" si="2"/>
        <v>0</v>
      </c>
    </row>
    <row r="19" spans="1:16" ht="26.15" customHeight="1">
      <c r="A19" s="252">
        <v>5</v>
      </c>
      <c r="B19" s="253"/>
      <c r="C19" s="156">
        <f t="shared" si="3"/>
        <v>0</v>
      </c>
      <c r="D19" s="157"/>
      <c r="E19" s="135"/>
      <c r="F19" s="135"/>
      <c r="G19" s="135"/>
      <c r="H19" s="135"/>
      <c r="I19" s="135"/>
      <c r="J19" s="135"/>
      <c r="K19" s="135"/>
      <c r="L19" s="135"/>
      <c r="M19" s="158"/>
      <c r="N19" s="135"/>
      <c r="O19" s="158"/>
      <c r="P19" s="125">
        <f t="shared" si="2"/>
        <v>0</v>
      </c>
    </row>
    <row r="20" spans="1:16" ht="26.15" customHeight="1">
      <c r="A20" s="252">
        <v>6</v>
      </c>
      <c r="B20" s="253"/>
      <c r="C20" s="156">
        <f t="shared" si="3"/>
        <v>0</v>
      </c>
      <c r="D20" s="157"/>
      <c r="E20" s="135"/>
      <c r="F20" s="135"/>
      <c r="G20" s="135"/>
      <c r="H20" s="135"/>
      <c r="I20" s="135"/>
      <c r="J20" s="135"/>
      <c r="K20" s="135"/>
      <c r="L20" s="135"/>
      <c r="M20" s="158"/>
      <c r="N20" s="135"/>
      <c r="O20" s="158"/>
      <c r="P20" s="125">
        <f t="shared" si="2"/>
        <v>0</v>
      </c>
    </row>
    <row r="21" spans="1:16" ht="26.15" customHeight="1">
      <c r="A21" s="252">
        <v>7</v>
      </c>
      <c r="B21" s="253"/>
      <c r="C21" s="156">
        <f t="shared" si="3"/>
        <v>0</v>
      </c>
      <c r="D21" s="157"/>
      <c r="E21" s="135"/>
      <c r="F21" s="135"/>
      <c r="G21" s="135"/>
      <c r="H21" s="135"/>
      <c r="I21" s="135"/>
      <c r="J21" s="135"/>
      <c r="K21" s="135"/>
      <c r="L21" s="135"/>
      <c r="M21" s="158"/>
      <c r="N21" s="135"/>
      <c r="O21" s="158"/>
      <c r="P21" s="125">
        <f t="shared" si="2"/>
        <v>0</v>
      </c>
    </row>
    <row r="22" spans="1:16" ht="26.15" customHeight="1">
      <c r="A22" s="252">
        <v>8</v>
      </c>
      <c r="B22" s="253"/>
      <c r="C22" s="156">
        <f t="shared" si="3"/>
        <v>0</v>
      </c>
      <c r="D22" s="157"/>
      <c r="E22" s="135"/>
      <c r="F22" s="135"/>
      <c r="G22" s="135"/>
      <c r="H22" s="135"/>
      <c r="I22" s="135"/>
      <c r="J22" s="135"/>
      <c r="K22" s="135"/>
      <c r="L22" s="135"/>
      <c r="M22" s="158"/>
      <c r="N22" s="135"/>
      <c r="O22" s="158"/>
      <c r="P22" s="125">
        <f t="shared" si="2"/>
        <v>0</v>
      </c>
    </row>
    <row r="23" spans="1:16" ht="26.15" customHeight="1">
      <c r="A23" s="252">
        <v>9</v>
      </c>
      <c r="B23" s="253"/>
      <c r="C23" s="156">
        <f t="shared" si="3"/>
        <v>0</v>
      </c>
      <c r="D23" s="157"/>
      <c r="E23" s="135"/>
      <c r="F23" s="135"/>
      <c r="G23" s="135"/>
      <c r="H23" s="135"/>
      <c r="I23" s="135"/>
      <c r="J23" s="135"/>
      <c r="K23" s="135"/>
      <c r="L23" s="135"/>
      <c r="M23" s="158"/>
      <c r="N23" s="135"/>
      <c r="O23" s="158"/>
      <c r="P23" s="125">
        <f t="shared" si="2"/>
        <v>0</v>
      </c>
    </row>
    <row r="24" spans="1:16" ht="26.15" customHeight="1">
      <c r="A24" s="252">
        <v>10</v>
      </c>
      <c r="B24" s="253"/>
      <c r="C24" s="156">
        <f t="shared" si="3"/>
        <v>0</v>
      </c>
      <c r="D24" s="157"/>
      <c r="E24" s="135"/>
      <c r="F24" s="135"/>
      <c r="G24" s="135"/>
      <c r="H24" s="135"/>
      <c r="I24" s="135"/>
      <c r="J24" s="135"/>
      <c r="K24" s="135"/>
      <c r="L24" s="135"/>
      <c r="M24" s="158"/>
      <c r="N24" s="135"/>
      <c r="O24" s="158"/>
      <c r="P24" s="125">
        <f t="shared" si="2"/>
        <v>0</v>
      </c>
    </row>
    <row r="25" spans="1:16" ht="26.15" customHeight="1">
      <c r="A25" s="252">
        <v>11</v>
      </c>
      <c r="B25" s="253"/>
      <c r="C25" s="156">
        <f t="shared" si="3"/>
        <v>0</v>
      </c>
      <c r="D25" s="157"/>
      <c r="E25" s="135"/>
      <c r="F25" s="135"/>
      <c r="G25" s="135"/>
      <c r="H25" s="135"/>
      <c r="I25" s="135"/>
      <c r="J25" s="135"/>
      <c r="K25" s="135"/>
      <c r="L25" s="135"/>
      <c r="M25" s="158"/>
      <c r="N25" s="135"/>
      <c r="O25" s="158"/>
      <c r="P25" s="125">
        <f t="shared" si="2"/>
        <v>0</v>
      </c>
    </row>
    <row r="26" spans="1:16" ht="26.15" customHeight="1">
      <c r="A26" s="252">
        <v>12</v>
      </c>
      <c r="B26" s="253"/>
      <c r="C26" s="156">
        <f t="shared" si="3"/>
        <v>0</v>
      </c>
      <c r="D26" s="157"/>
      <c r="E26" s="135"/>
      <c r="F26" s="135"/>
      <c r="G26" s="135"/>
      <c r="H26" s="135"/>
      <c r="I26" s="135"/>
      <c r="J26" s="135"/>
      <c r="K26" s="135"/>
      <c r="L26" s="135"/>
      <c r="M26" s="158"/>
      <c r="N26" s="135"/>
      <c r="O26" s="158"/>
      <c r="P26" s="125">
        <f t="shared" si="2"/>
        <v>0</v>
      </c>
    </row>
    <row r="27" spans="1:16" ht="26.15" customHeight="1">
      <c r="A27" s="252">
        <v>13</v>
      </c>
      <c r="B27" s="253"/>
      <c r="C27" s="156">
        <f t="shared" si="3"/>
        <v>0</v>
      </c>
      <c r="D27" s="157"/>
      <c r="E27" s="135"/>
      <c r="F27" s="135"/>
      <c r="G27" s="135"/>
      <c r="H27" s="135"/>
      <c r="I27" s="135"/>
      <c r="J27" s="135"/>
      <c r="K27" s="135"/>
      <c r="L27" s="135"/>
      <c r="M27" s="158"/>
      <c r="N27" s="135"/>
      <c r="O27" s="158"/>
      <c r="P27" s="125">
        <f t="shared" si="2"/>
        <v>0</v>
      </c>
    </row>
    <row r="28" spans="1:16" ht="26.15" customHeight="1">
      <c r="A28" s="252">
        <v>14</v>
      </c>
      <c r="B28" s="253"/>
      <c r="C28" s="156">
        <f t="shared" si="3"/>
        <v>0</v>
      </c>
      <c r="D28" s="157"/>
      <c r="E28" s="135"/>
      <c r="F28" s="135"/>
      <c r="G28" s="135"/>
      <c r="H28" s="135"/>
      <c r="I28" s="135"/>
      <c r="J28" s="135"/>
      <c r="K28" s="135"/>
      <c r="L28" s="135"/>
      <c r="M28" s="158"/>
      <c r="N28" s="135"/>
      <c r="O28" s="158"/>
      <c r="P28" s="125">
        <f t="shared" si="2"/>
        <v>0</v>
      </c>
    </row>
    <row r="29" spans="1:16" ht="26.15" customHeight="1">
      <c r="A29" s="252">
        <v>15</v>
      </c>
      <c r="B29" s="253"/>
      <c r="C29" s="156">
        <f t="shared" si="3"/>
        <v>0</v>
      </c>
      <c r="D29" s="157"/>
      <c r="E29" s="135"/>
      <c r="F29" s="135"/>
      <c r="G29" s="135"/>
      <c r="H29" s="135"/>
      <c r="I29" s="135"/>
      <c r="J29" s="135"/>
      <c r="K29" s="135"/>
      <c r="L29" s="135"/>
      <c r="M29" s="158"/>
      <c r="N29" s="135"/>
      <c r="O29" s="158"/>
      <c r="P29" s="125">
        <f t="shared" si="2"/>
        <v>0</v>
      </c>
    </row>
    <row r="30" spans="1:16" ht="26.15" customHeight="1">
      <c r="A30" s="252">
        <v>16</v>
      </c>
      <c r="B30" s="253"/>
      <c r="C30" s="156">
        <f t="shared" si="3"/>
        <v>0</v>
      </c>
      <c r="D30" s="157"/>
      <c r="E30" s="135"/>
      <c r="F30" s="135"/>
      <c r="G30" s="135"/>
      <c r="H30" s="135"/>
      <c r="I30" s="135"/>
      <c r="J30" s="135"/>
      <c r="K30" s="135"/>
      <c r="L30" s="135"/>
      <c r="M30" s="158"/>
      <c r="N30" s="135"/>
      <c r="O30" s="158"/>
      <c r="P30" s="125">
        <f t="shared" si="2"/>
        <v>0</v>
      </c>
    </row>
    <row r="31" spans="1:16" ht="26.15" customHeight="1">
      <c r="A31" s="252">
        <v>17</v>
      </c>
      <c r="B31" s="253"/>
      <c r="C31" s="156">
        <f t="shared" si="3"/>
        <v>0</v>
      </c>
      <c r="D31" s="157"/>
      <c r="E31" s="135"/>
      <c r="F31" s="135"/>
      <c r="G31" s="135"/>
      <c r="H31" s="135"/>
      <c r="I31" s="135"/>
      <c r="J31" s="135"/>
      <c r="K31" s="135"/>
      <c r="L31" s="135"/>
      <c r="M31" s="158"/>
      <c r="N31" s="135"/>
      <c r="O31" s="158"/>
      <c r="P31" s="125">
        <f t="shared" si="2"/>
        <v>0</v>
      </c>
    </row>
    <row r="32" spans="1:16" ht="26.15" customHeight="1">
      <c r="A32" s="252">
        <v>18</v>
      </c>
      <c r="B32" s="253"/>
      <c r="C32" s="156">
        <f t="shared" si="3"/>
        <v>0</v>
      </c>
      <c r="D32" s="157"/>
      <c r="E32" s="135"/>
      <c r="F32" s="135"/>
      <c r="G32" s="135"/>
      <c r="H32" s="135"/>
      <c r="I32" s="135"/>
      <c r="J32" s="135"/>
      <c r="K32" s="135"/>
      <c r="L32" s="135"/>
      <c r="M32" s="158"/>
      <c r="N32" s="135"/>
      <c r="O32" s="158"/>
      <c r="P32" s="125">
        <f t="shared" si="2"/>
        <v>0</v>
      </c>
    </row>
    <row r="33" spans="1:16" ht="26.15" customHeight="1">
      <c r="A33" s="252">
        <v>19</v>
      </c>
      <c r="B33" s="253"/>
      <c r="C33" s="156">
        <f t="shared" si="3"/>
        <v>0</v>
      </c>
      <c r="D33" s="157"/>
      <c r="E33" s="135"/>
      <c r="F33" s="135"/>
      <c r="G33" s="135"/>
      <c r="H33" s="135"/>
      <c r="I33" s="135"/>
      <c r="J33" s="135"/>
      <c r="K33" s="135"/>
      <c r="L33" s="135"/>
      <c r="M33" s="158"/>
      <c r="N33" s="135"/>
      <c r="O33" s="158"/>
      <c r="P33" s="125">
        <f t="shared" si="2"/>
        <v>0</v>
      </c>
    </row>
    <row r="34" spans="1:16" ht="26.15" customHeight="1">
      <c r="A34" s="252">
        <v>20</v>
      </c>
      <c r="B34" s="253"/>
      <c r="C34" s="156">
        <f t="shared" si="3"/>
        <v>0</v>
      </c>
      <c r="D34" s="157"/>
      <c r="E34" s="135"/>
      <c r="F34" s="135"/>
      <c r="G34" s="135"/>
      <c r="H34" s="135"/>
      <c r="I34" s="135"/>
      <c r="J34" s="135"/>
      <c r="K34" s="135"/>
      <c r="L34" s="135"/>
      <c r="M34" s="158"/>
      <c r="N34" s="135"/>
      <c r="O34" s="158"/>
      <c r="P34" s="125">
        <f t="shared" si="2"/>
        <v>0</v>
      </c>
    </row>
    <row r="35" spans="1:16" ht="26.15" customHeight="1">
      <c r="A35" s="252">
        <v>21</v>
      </c>
      <c r="B35" s="253"/>
      <c r="C35" s="156">
        <f t="shared" si="3"/>
        <v>0</v>
      </c>
      <c r="D35" s="157"/>
      <c r="E35" s="135"/>
      <c r="F35" s="135"/>
      <c r="G35" s="135"/>
      <c r="H35" s="135"/>
      <c r="I35" s="135"/>
      <c r="J35" s="135"/>
      <c r="K35" s="135"/>
      <c r="L35" s="135"/>
      <c r="M35" s="158"/>
      <c r="N35" s="135"/>
      <c r="O35" s="158"/>
      <c r="P35" s="125">
        <f t="shared" si="2"/>
        <v>0</v>
      </c>
    </row>
    <row r="36" spans="1:16" ht="26.15" customHeight="1">
      <c r="A36" s="252">
        <v>22</v>
      </c>
      <c r="B36" s="253"/>
      <c r="C36" s="156">
        <f t="shared" si="3"/>
        <v>0</v>
      </c>
      <c r="D36" s="157"/>
      <c r="E36" s="135"/>
      <c r="F36" s="135"/>
      <c r="G36" s="135"/>
      <c r="H36" s="135"/>
      <c r="I36" s="135"/>
      <c r="J36" s="135"/>
      <c r="K36" s="135"/>
      <c r="L36" s="135"/>
      <c r="M36" s="158"/>
      <c r="N36" s="135"/>
      <c r="O36" s="158"/>
      <c r="P36" s="125">
        <f t="shared" si="2"/>
        <v>0</v>
      </c>
    </row>
    <row r="37" spans="1:16" ht="26.15" customHeight="1">
      <c r="A37" s="252">
        <v>23</v>
      </c>
      <c r="B37" s="253"/>
      <c r="C37" s="156">
        <f t="shared" si="3"/>
        <v>0</v>
      </c>
      <c r="D37" s="157"/>
      <c r="E37" s="135"/>
      <c r="F37" s="135"/>
      <c r="G37" s="135"/>
      <c r="H37" s="135"/>
      <c r="I37" s="135"/>
      <c r="J37" s="135"/>
      <c r="K37" s="135"/>
      <c r="L37" s="135"/>
      <c r="M37" s="158"/>
      <c r="N37" s="135"/>
      <c r="O37" s="158"/>
      <c r="P37" s="125">
        <f t="shared" si="2"/>
        <v>0</v>
      </c>
    </row>
    <row r="38" spans="1:16" ht="26.15" customHeight="1">
      <c r="A38" s="252">
        <v>24</v>
      </c>
      <c r="B38" s="253"/>
      <c r="C38" s="156">
        <f t="shared" si="3"/>
        <v>0</v>
      </c>
      <c r="D38" s="157"/>
      <c r="E38" s="135"/>
      <c r="F38" s="135"/>
      <c r="G38" s="135"/>
      <c r="H38" s="135"/>
      <c r="I38" s="135"/>
      <c r="J38" s="135"/>
      <c r="K38" s="135"/>
      <c r="L38" s="135"/>
      <c r="M38" s="158"/>
      <c r="N38" s="135"/>
      <c r="O38" s="158"/>
      <c r="P38" s="125">
        <f t="shared" si="2"/>
        <v>0</v>
      </c>
    </row>
    <row r="39" spans="1:16" ht="26.15" customHeight="1">
      <c r="A39" s="252">
        <v>25</v>
      </c>
      <c r="B39" s="253"/>
      <c r="C39" s="156">
        <f t="shared" si="3"/>
        <v>0</v>
      </c>
      <c r="D39" s="157"/>
      <c r="E39" s="135"/>
      <c r="F39" s="135"/>
      <c r="G39" s="135"/>
      <c r="H39" s="135"/>
      <c r="I39" s="135"/>
      <c r="J39" s="135"/>
      <c r="K39" s="135"/>
      <c r="L39" s="135"/>
      <c r="M39" s="158"/>
      <c r="N39" s="135"/>
      <c r="O39" s="158"/>
      <c r="P39" s="125">
        <f t="shared" si="2"/>
        <v>0</v>
      </c>
    </row>
    <row r="40" spans="1:16" ht="26.15" customHeight="1">
      <c r="A40" s="252">
        <v>26</v>
      </c>
      <c r="B40" s="253"/>
      <c r="C40" s="156">
        <f t="shared" si="3"/>
        <v>0</v>
      </c>
      <c r="D40" s="157"/>
      <c r="E40" s="135"/>
      <c r="F40" s="135"/>
      <c r="G40" s="135"/>
      <c r="H40" s="135"/>
      <c r="I40" s="135"/>
      <c r="J40" s="135"/>
      <c r="K40" s="135"/>
      <c r="L40" s="135"/>
      <c r="M40" s="158"/>
      <c r="N40" s="135"/>
      <c r="O40" s="158"/>
      <c r="P40" s="125">
        <f t="shared" si="2"/>
        <v>0</v>
      </c>
    </row>
    <row r="41" spans="1:16" ht="26.15" customHeight="1">
      <c r="A41" s="252">
        <v>27</v>
      </c>
      <c r="B41" s="253"/>
      <c r="C41" s="156">
        <f t="shared" si="3"/>
        <v>0</v>
      </c>
      <c r="D41" s="157"/>
      <c r="E41" s="135"/>
      <c r="F41" s="135"/>
      <c r="G41" s="135"/>
      <c r="H41" s="135"/>
      <c r="I41" s="135"/>
      <c r="J41" s="135"/>
      <c r="K41" s="135"/>
      <c r="L41" s="135"/>
      <c r="M41" s="158"/>
      <c r="N41" s="135"/>
      <c r="O41" s="158"/>
      <c r="P41" s="125">
        <f t="shared" si="2"/>
        <v>0</v>
      </c>
    </row>
    <row r="42" spans="1:16" ht="26.15" customHeight="1">
      <c r="A42" s="252">
        <v>28</v>
      </c>
      <c r="B42" s="253"/>
      <c r="C42" s="156">
        <f t="shared" si="3"/>
        <v>0</v>
      </c>
      <c r="D42" s="157"/>
      <c r="E42" s="135"/>
      <c r="F42" s="135"/>
      <c r="G42" s="135"/>
      <c r="H42" s="135"/>
      <c r="I42" s="135"/>
      <c r="J42" s="135"/>
      <c r="K42" s="135"/>
      <c r="L42" s="135"/>
      <c r="M42" s="158"/>
      <c r="N42" s="135"/>
      <c r="O42" s="158"/>
      <c r="P42" s="125">
        <f t="shared" si="2"/>
        <v>0</v>
      </c>
    </row>
    <row r="43" spans="1:16" ht="26.15" customHeight="1">
      <c r="A43" s="252">
        <v>29</v>
      </c>
      <c r="B43" s="253"/>
      <c r="C43" s="156">
        <f t="shared" si="3"/>
        <v>0</v>
      </c>
      <c r="D43" s="157"/>
      <c r="E43" s="135"/>
      <c r="F43" s="135"/>
      <c r="G43" s="135"/>
      <c r="H43" s="135"/>
      <c r="I43" s="135"/>
      <c r="J43" s="135"/>
      <c r="K43" s="135"/>
      <c r="L43" s="135"/>
      <c r="M43" s="158"/>
      <c r="N43" s="135"/>
      <c r="O43" s="158"/>
      <c r="P43" s="125">
        <f t="shared" si="2"/>
        <v>0</v>
      </c>
    </row>
    <row r="44" spans="1:16" ht="26.15" customHeight="1">
      <c r="A44" s="252">
        <v>30</v>
      </c>
      <c r="B44" s="253"/>
      <c r="C44" s="156">
        <f t="shared" si="3"/>
        <v>0</v>
      </c>
      <c r="D44" s="157"/>
      <c r="E44" s="135"/>
      <c r="F44" s="135"/>
      <c r="G44" s="135"/>
      <c r="H44" s="135"/>
      <c r="I44" s="135"/>
      <c r="J44" s="135"/>
      <c r="K44" s="135"/>
      <c r="L44" s="135"/>
      <c r="M44" s="158"/>
      <c r="N44" s="135"/>
      <c r="O44" s="158"/>
      <c r="P44" s="125">
        <f t="shared" si="2"/>
        <v>0</v>
      </c>
    </row>
    <row r="45" spans="1:16" ht="26.15" customHeight="1" thickBot="1">
      <c r="A45" s="259">
        <v>31</v>
      </c>
      <c r="B45" s="260"/>
      <c r="C45" s="159">
        <f t="shared" si="3"/>
        <v>0</v>
      </c>
      <c r="D45" s="160"/>
      <c r="E45" s="161"/>
      <c r="F45" s="161"/>
      <c r="G45" s="161"/>
      <c r="H45" s="161"/>
      <c r="I45" s="161"/>
      <c r="J45" s="161"/>
      <c r="K45" s="161"/>
      <c r="L45" s="161"/>
      <c r="M45" s="162"/>
      <c r="N45" s="161"/>
      <c r="O45" s="162"/>
      <c r="P45" s="126">
        <f t="shared" si="2"/>
        <v>0</v>
      </c>
    </row>
    <row r="46" spans="1:16" ht="26.15" customHeight="1" thickTop="1">
      <c r="A46" s="246" t="s">
        <v>67</v>
      </c>
      <c r="B46" s="246"/>
      <c r="C46" s="247"/>
      <c r="D46" s="163"/>
      <c r="E46" s="163"/>
      <c r="F46" s="163"/>
      <c r="G46" s="163"/>
      <c r="H46" s="163"/>
      <c r="I46" s="163"/>
      <c r="J46" s="163"/>
      <c r="K46" s="163"/>
      <c r="L46" s="163"/>
      <c r="M46" s="164"/>
      <c r="N46" s="163"/>
      <c r="O46" s="164"/>
      <c r="P46" s="127">
        <f t="shared" si="2"/>
        <v>0</v>
      </c>
    </row>
    <row r="47" spans="1:16" ht="25.5" customHeight="1">
      <c r="A47" s="245" t="s">
        <v>148</v>
      </c>
      <c r="B47" s="245"/>
      <c r="C47" s="245"/>
      <c r="D47" s="245"/>
      <c r="E47" s="245"/>
      <c r="F47" s="245"/>
      <c r="G47" s="245"/>
      <c r="H47" s="245"/>
      <c r="I47" s="245"/>
      <c r="J47" s="245"/>
      <c r="K47" s="245"/>
      <c r="L47" s="245"/>
      <c r="M47" s="245"/>
      <c r="N47" s="245"/>
      <c r="O47" s="245"/>
      <c r="P47" s="245"/>
    </row>
    <row r="57" spans="34:34">
      <c r="AH57" s="1" t="e">
        <f>+AH57AH57:AS81</f>
        <v>#NAME?</v>
      </c>
    </row>
  </sheetData>
  <mergeCells count="50">
    <mergeCell ref="O1:P1"/>
    <mergeCell ref="A1:N1"/>
    <mergeCell ref="P10:P12"/>
    <mergeCell ref="A3:P3"/>
    <mergeCell ref="L9:M9"/>
    <mergeCell ref="G4:H4"/>
    <mergeCell ref="H6:I6"/>
    <mergeCell ref="J6:P6"/>
    <mergeCell ref="H7:I7"/>
    <mergeCell ref="J7:P7"/>
    <mergeCell ref="O9:P9"/>
    <mergeCell ref="A42:B42"/>
    <mergeCell ref="A43:B43"/>
    <mergeCell ref="A44:B44"/>
    <mergeCell ref="A45:B45"/>
    <mergeCell ref="A38:B38"/>
    <mergeCell ref="A39:B39"/>
    <mergeCell ref="A40:B40"/>
    <mergeCell ref="A41:B41"/>
    <mergeCell ref="A37:B37"/>
    <mergeCell ref="A30:B30"/>
    <mergeCell ref="A31:B31"/>
    <mergeCell ref="A32:B32"/>
    <mergeCell ref="A33:B33"/>
    <mergeCell ref="A28:B28"/>
    <mergeCell ref="A35:B35"/>
    <mergeCell ref="A14:C14"/>
    <mergeCell ref="A34:B34"/>
    <mergeCell ref="A36:B36"/>
    <mergeCell ref="A29:B29"/>
    <mergeCell ref="A22:B22"/>
    <mergeCell ref="A23:B23"/>
    <mergeCell ref="A24:B24"/>
    <mergeCell ref="A25:B25"/>
    <mergeCell ref="A47:P47"/>
    <mergeCell ref="A46:C46"/>
    <mergeCell ref="C10:C12"/>
    <mergeCell ref="A13:B13"/>
    <mergeCell ref="A10:B10"/>
    <mergeCell ref="A11:B11"/>
    <mergeCell ref="A12:B12"/>
    <mergeCell ref="A18:B18"/>
    <mergeCell ref="A19:B19"/>
    <mergeCell ref="A20:B20"/>
    <mergeCell ref="A21:B21"/>
    <mergeCell ref="A15:B15"/>
    <mergeCell ref="A16:B16"/>
    <mergeCell ref="A17:B17"/>
    <mergeCell ref="A26:B26"/>
    <mergeCell ref="A27:B27"/>
  </mergeCells>
  <phoneticPr fontId="2"/>
  <dataValidations count="1">
    <dataValidation imeMode="off" allowBlank="1" showInputMessage="1" showErrorMessage="1" sqref="P14:P46 D15:O45"/>
  </dataValidations>
  <printOptions horizontalCentered="1"/>
  <pageMargins left="0.78740157480314965" right="0.59055118110236227" top="0.47244094488188981" bottom="0" header="0.51181102362204722"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78"/>
  <sheetViews>
    <sheetView zoomScale="75" zoomScaleNormal="75" workbookViewId="0">
      <selection activeCell="R38" sqref="R38"/>
    </sheetView>
  </sheetViews>
  <sheetFormatPr defaultRowHeight="13"/>
  <cols>
    <col min="1" max="1" width="3.453125" style="1" customWidth="1"/>
    <col min="2" max="2" width="6.6328125" style="1" customWidth="1"/>
    <col min="3" max="3" width="10.6328125" style="1" customWidth="1"/>
    <col min="4" max="6" width="6.6328125" style="1" customWidth="1"/>
    <col min="7" max="7" width="14.6328125" style="1" customWidth="1"/>
    <col min="8" max="8" width="18.1796875" style="1" customWidth="1"/>
    <col min="9" max="9" width="6.6328125" style="1" customWidth="1"/>
    <col min="10" max="13" width="12.6328125" style="1" customWidth="1"/>
    <col min="14" max="14" width="16.6328125" style="1" customWidth="1"/>
    <col min="15" max="15" width="5.36328125" style="1" customWidth="1"/>
    <col min="16" max="16" width="6.08984375" style="1" customWidth="1"/>
    <col min="17" max="17" width="9.453125" style="1" customWidth="1"/>
    <col min="18" max="30" width="5.6328125" style="1" customWidth="1"/>
    <col min="31" max="31" width="5.36328125" style="1" bestFit="1" customWidth="1"/>
    <col min="32" max="16384" width="8.7265625" style="1"/>
  </cols>
  <sheetData>
    <row r="1" spans="1:15" ht="25" customHeight="1">
      <c r="A1" s="262" t="s">
        <v>65</v>
      </c>
      <c r="B1" s="262"/>
      <c r="C1" s="262"/>
      <c r="D1" s="262"/>
      <c r="E1" s="262"/>
      <c r="F1" s="262"/>
      <c r="G1" s="262"/>
      <c r="H1" s="262"/>
      <c r="I1" s="262"/>
      <c r="J1" s="2" t="s">
        <v>80</v>
      </c>
      <c r="N1" s="63" t="s">
        <v>88</v>
      </c>
    </row>
    <row r="2" spans="1:15" ht="25" customHeight="1">
      <c r="A2" s="74"/>
      <c r="B2" s="74"/>
      <c r="C2" s="74"/>
      <c r="D2" s="74"/>
      <c r="E2" s="74"/>
      <c r="F2" s="74"/>
      <c r="H2" s="74"/>
      <c r="I2" s="75" t="s">
        <v>145</v>
      </c>
    </row>
    <row r="3" spans="1:15" ht="25" customHeight="1">
      <c r="A3" s="278" t="s">
        <v>170</v>
      </c>
      <c r="B3" s="278"/>
      <c r="C3" s="278"/>
      <c r="D3" s="278"/>
      <c r="E3" s="278"/>
      <c r="F3" s="278"/>
      <c r="G3" s="278"/>
      <c r="H3" s="278"/>
      <c r="I3" s="278"/>
      <c r="J3" s="278"/>
      <c r="K3" s="278"/>
      <c r="L3" s="278"/>
      <c r="M3" s="278"/>
      <c r="N3" s="278"/>
      <c r="O3" s="278"/>
    </row>
    <row r="4" spans="1:15" ht="25" customHeight="1">
      <c r="A4" s="76"/>
      <c r="B4" s="76"/>
      <c r="C4" s="76"/>
      <c r="D4" s="76"/>
      <c r="E4" s="76"/>
      <c r="F4" s="76"/>
      <c r="G4" s="76"/>
      <c r="H4" s="76"/>
      <c r="I4" s="76"/>
      <c r="J4" s="76"/>
      <c r="K4" s="76"/>
      <c r="L4" s="76"/>
      <c r="M4" s="76"/>
      <c r="N4" s="76"/>
      <c r="O4" s="76"/>
    </row>
    <row r="5" spans="1:15" ht="25" customHeight="1">
      <c r="H5" s="285" t="s">
        <v>77</v>
      </c>
      <c r="I5" s="286"/>
      <c r="J5" s="77"/>
      <c r="K5" s="112" t="s">
        <v>153</v>
      </c>
      <c r="L5" s="77"/>
      <c r="M5" s="113" t="s">
        <v>152</v>
      </c>
      <c r="N5" s="112"/>
      <c r="O5" s="78" t="s">
        <v>56</v>
      </c>
    </row>
    <row r="6" spans="1:15" ht="21" customHeight="1">
      <c r="J6" s="8"/>
      <c r="K6" s="8"/>
      <c r="L6" s="8"/>
      <c r="M6" s="8"/>
      <c r="N6" s="8"/>
    </row>
    <row r="7" spans="1:15" ht="25" customHeight="1">
      <c r="A7" s="65" t="s">
        <v>31</v>
      </c>
      <c r="O7" s="16"/>
    </row>
    <row r="8" spans="1:15" ht="21" customHeight="1">
      <c r="O8" s="16"/>
    </row>
    <row r="9" spans="1:15" ht="25" customHeight="1">
      <c r="G9" s="2" t="s">
        <v>162</v>
      </c>
      <c r="H9" s="13"/>
      <c r="I9" s="13"/>
      <c r="J9" s="13"/>
      <c r="K9" s="13"/>
      <c r="L9" s="13"/>
      <c r="M9" s="13"/>
      <c r="N9" s="13"/>
    </row>
    <row r="10" spans="1:15" ht="36" customHeight="1" thickBot="1">
      <c r="G10" s="79" t="s">
        <v>55</v>
      </c>
      <c r="H10" s="279" t="str">
        <f>IF(①初期入力ｼｰﾄ!$C$6="","",①初期入力ｼｰﾄ!$C$6)</f>
        <v/>
      </c>
      <c r="I10" s="279"/>
      <c r="J10" s="279"/>
      <c r="K10" s="279"/>
      <c r="L10" s="279"/>
      <c r="M10" s="279"/>
      <c r="N10" s="279"/>
    </row>
    <row r="11" spans="1:15" ht="36" customHeight="1" thickTop="1" thickBot="1">
      <c r="G11" s="79" t="s">
        <v>54</v>
      </c>
      <c r="H11" s="269" t="str">
        <f>IF(①初期入力ｼｰﾄ!$C$10="","",①初期入力ｼｰﾄ!$C$10)</f>
        <v/>
      </c>
      <c r="I11" s="269"/>
      <c r="J11" s="269"/>
      <c r="K11" s="269"/>
      <c r="L11" s="269"/>
      <c r="M11" s="269"/>
      <c r="N11" s="269"/>
    </row>
    <row r="12" spans="1:15" ht="36" customHeight="1" thickTop="1" thickBot="1">
      <c r="G12" s="79" t="s">
        <v>32</v>
      </c>
      <c r="H12" s="269" t="str">
        <f>IF(①初期入力ｼｰﾄ!$C$12="","",①初期入力ｼｰﾄ!$C$12)</f>
        <v/>
      </c>
      <c r="I12" s="269"/>
      <c r="J12" s="269"/>
      <c r="K12" s="269"/>
      <c r="L12" s="269"/>
      <c r="M12" s="269"/>
      <c r="N12" s="269"/>
      <c r="O12" s="22"/>
    </row>
    <row r="13" spans="1:15" ht="36" customHeight="1" thickTop="1" thickBot="1">
      <c r="G13" s="79" t="s">
        <v>33</v>
      </c>
      <c r="H13" s="269" t="str">
        <f>IF(①初期入力ｼｰﾄ!$C$14="","",①初期入力ｼｰﾄ!$C$14)</f>
        <v/>
      </c>
      <c r="I13" s="269"/>
      <c r="J13" s="269"/>
      <c r="K13" s="269"/>
      <c r="L13" s="269"/>
      <c r="M13" s="269"/>
      <c r="N13" s="269"/>
    </row>
    <row r="14" spans="1:15" ht="36" customHeight="1" thickTop="1" thickBot="1">
      <c r="G14" s="80" t="s">
        <v>69</v>
      </c>
      <c r="H14" s="269" t="str">
        <f>IF(①初期入力ｼｰﾄ!$C$16="","",①初期入力ｼｰﾄ!$C$16)</f>
        <v/>
      </c>
      <c r="I14" s="269"/>
      <c r="J14" s="269"/>
      <c r="K14" s="81" t="s">
        <v>75</v>
      </c>
      <c r="L14" s="269" t="str">
        <f>IF(①初期入力ｼｰﾄ!$E$16="","",①初期入力ｼｰﾄ!$E$16)</f>
        <v/>
      </c>
      <c r="M14" s="269"/>
      <c r="N14" s="269"/>
    </row>
    <row r="15" spans="1:15" ht="14.25" customHeight="1" thickTop="1">
      <c r="H15" s="9"/>
      <c r="I15" s="66"/>
      <c r="J15" s="66"/>
      <c r="K15" s="66"/>
      <c r="L15" s="66"/>
      <c r="M15" s="66"/>
      <c r="N15" s="66"/>
    </row>
    <row r="16" spans="1:15" ht="27" customHeight="1">
      <c r="B16" s="65" t="s">
        <v>79</v>
      </c>
      <c r="C16" s="82" t="str">
        <f>IF(①初期入力ｼｰﾄ!$F$19="","",①初期入力ｼｰﾄ!$F$19)</f>
        <v/>
      </c>
      <c r="D16" s="83" t="s">
        <v>27</v>
      </c>
      <c r="E16" s="82" t="str">
        <f>IF(①初期入力ｼｰﾄ!$H$19="","",①初期入力ｼｰﾄ!$H$19)</f>
        <v/>
      </c>
      <c r="F16" s="65" t="s">
        <v>86</v>
      </c>
      <c r="G16" s="65"/>
      <c r="H16" s="65"/>
      <c r="I16" s="65"/>
    </row>
    <row r="17" spans="2:17" ht="27" customHeight="1">
      <c r="B17" s="65" t="s">
        <v>85</v>
      </c>
      <c r="C17" s="84"/>
      <c r="D17" s="83"/>
      <c r="E17" s="84"/>
      <c r="F17" s="65"/>
      <c r="G17" s="65"/>
      <c r="H17" s="65"/>
      <c r="I17" s="65"/>
    </row>
    <row r="18" spans="2:17" ht="13.5" customHeight="1" thickBot="1"/>
    <row r="19" spans="2:17" ht="36" customHeight="1" thickBot="1">
      <c r="B19" s="280" t="s">
        <v>44</v>
      </c>
      <c r="C19" s="280"/>
      <c r="D19" s="280"/>
      <c r="E19" s="281" t="s">
        <v>159</v>
      </c>
      <c r="F19" s="280"/>
      <c r="G19" s="200" t="s">
        <v>166</v>
      </c>
      <c r="H19" s="287" t="s">
        <v>158</v>
      </c>
      <c r="I19" s="288"/>
      <c r="J19" s="282" t="s">
        <v>46</v>
      </c>
      <c r="K19" s="283"/>
      <c r="L19" s="283"/>
      <c r="M19" s="283"/>
      <c r="N19" s="284"/>
    </row>
    <row r="20" spans="2:17" ht="109.5" customHeight="1" thickTop="1" thickBot="1">
      <c r="B20" s="271" t="s">
        <v>29</v>
      </c>
      <c r="C20" s="272"/>
      <c r="D20" s="272"/>
      <c r="E20" s="272"/>
      <c r="F20" s="272"/>
      <c r="G20" s="190">
        <f>SUM(G21:G32)</f>
        <v>0</v>
      </c>
      <c r="H20" s="128">
        <f>SUM(H21:H32)</f>
        <v>0</v>
      </c>
      <c r="I20" s="85" t="s">
        <v>45</v>
      </c>
      <c r="J20" s="174" t="s">
        <v>154</v>
      </c>
      <c r="K20" s="175" t="s">
        <v>155</v>
      </c>
      <c r="L20" s="182" t="s">
        <v>156</v>
      </c>
      <c r="M20" s="195" t="s">
        <v>157</v>
      </c>
      <c r="N20" s="186" t="s">
        <v>169</v>
      </c>
    </row>
    <row r="21" spans="2:17" ht="36" customHeight="1" thickTop="1">
      <c r="B21" s="86" t="s">
        <v>13</v>
      </c>
      <c r="C21" s="87" t="s">
        <v>0</v>
      </c>
      <c r="D21" s="88" t="s">
        <v>6</v>
      </c>
      <c r="E21" s="270" t="s">
        <v>34</v>
      </c>
      <c r="F21" s="270"/>
      <c r="G21" s="191">
        <f>'②(3日までに提出)日報'!D13</f>
        <v>0</v>
      </c>
      <c r="H21" s="129">
        <f t="shared" ref="H21:H32" si="0">G21*Q21</f>
        <v>0</v>
      </c>
      <c r="I21" s="89" t="s">
        <v>45</v>
      </c>
      <c r="J21" s="176"/>
      <c r="K21" s="177"/>
      <c r="L21" s="183">
        <f>'②(3日までに提出)日報'!D14</f>
        <v>0</v>
      </c>
      <c r="M21" s="196">
        <f>'②(3日までに提出)日報'!D46</f>
        <v>0</v>
      </c>
      <c r="N21" s="187">
        <f>J21+K21-L21-M21</f>
        <v>0</v>
      </c>
      <c r="Q21" s="90">
        <v>570</v>
      </c>
    </row>
    <row r="22" spans="2:17" ht="36" customHeight="1">
      <c r="B22" s="86" t="s">
        <v>15</v>
      </c>
      <c r="C22" s="87" t="s">
        <v>0</v>
      </c>
      <c r="D22" s="88" t="s">
        <v>4</v>
      </c>
      <c r="E22" s="270" t="s">
        <v>35</v>
      </c>
      <c r="F22" s="270"/>
      <c r="G22" s="191">
        <f>'②(3日までに提出)日報'!E13</f>
        <v>0</v>
      </c>
      <c r="H22" s="130">
        <f t="shared" si="0"/>
        <v>0</v>
      </c>
      <c r="I22" s="89" t="s">
        <v>45</v>
      </c>
      <c r="J22" s="176"/>
      <c r="K22" s="177"/>
      <c r="L22" s="183">
        <f>'②(3日までに提出)日報'!E14</f>
        <v>0</v>
      </c>
      <c r="M22" s="196">
        <f>'②(3日までに提出)日報'!E46</f>
        <v>0</v>
      </c>
      <c r="N22" s="188">
        <f>J22+K22-L22-M22</f>
        <v>0</v>
      </c>
      <c r="Q22" s="90">
        <v>840</v>
      </c>
    </row>
    <row r="23" spans="2:17" ht="36" customHeight="1">
      <c r="B23" s="86" t="s">
        <v>17</v>
      </c>
      <c r="C23" s="87" t="s">
        <v>0</v>
      </c>
      <c r="D23" s="88" t="s">
        <v>8</v>
      </c>
      <c r="E23" s="270" t="s">
        <v>36</v>
      </c>
      <c r="F23" s="270"/>
      <c r="G23" s="191">
        <f>'②(3日までに提出)日報'!F13</f>
        <v>0</v>
      </c>
      <c r="H23" s="130">
        <f t="shared" si="0"/>
        <v>0</v>
      </c>
      <c r="I23" s="89" t="s">
        <v>45</v>
      </c>
      <c r="J23" s="176"/>
      <c r="K23" s="177"/>
      <c r="L23" s="183">
        <f>'②(3日までに提出)日報'!F14</f>
        <v>0</v>
      </c>
      <c r="M23" s="196">
        <f>'②(3日までに提出)日報'!F46</f>
        <v>0</v>
      </c>
      <c r="N23" s="188">
        <f t="shared" ref="N23:N29" si="1">J23+K23-L23-M23</f>
        <v>0</v>
      </c>
      <c r="Q23" s="90">
        <v>1310</v>
      </c>
    </row>
    <row r="24" spans="2:17" ht="36" customHeight="1">
      <c r="B24" s="86" t="s">
        <v>19</v>
      </c>
      <c r="C24" s="87" t="s">
        <v>0</v>
      </c>
      <c r="D24" s="88" t="s">
        <v>10</v>
      </c>
      <c r="E24" s="270" t="s">
        <v>37</v>
      </c>
      <c r="F24" s="270"/>
      <c r="G24" s="191">
        <f>'②(3日までに提出)日報'!G13</f>
        <v>0</v>
      </c>
      <c r="H24" s="130">
        <f t="shared" si="0"/>
        <v>0</v>
      </c>
      <c r="I24" s="89" t="s">
        <v>45</v>
      </c>
      <c r="J24" s="176"/>
      <c r="K24" s="177"/>
      <c r="L24" s="183">
        <f>'②(3日までに提出)日報'!G14</f>
        <v>0</v>
      </c>
      <c r="M24" s="196">
        <f>'②(3日までに提出)日報'!G46</f>
        <v>0</v>
      </c>
      <c r="N24" s="188">
        <f t="shared" si="1"/>
        <v>0</v>
      </c>
      <c r="Q24" s="90">
        <v>1690</v>
      </c>
    </row>
    <row r="25" spans="2:17" ht="36" customHeight="1">
      <c r="B25" s="91" t="s">
        <v>61</v>
      </c>
      <c r="C25" s="92" t="s">
        <v>64</v>
      </c>
      <c r="D25" s="88" t="s">
        <v>6</v>
      </c>
      <c r="E25" s="270" t="s">
        <v>38</v>
      </c>
      <c r="F25" s="270"/>
      <c r="G25" s="191">
        <f>'②(3日までに提出)日報'!H13</f>
        <v>0</v>
      </c>
      <c r="H25" s="130">
        <f t="shared" si="0"/>
        <v>0</v>
      </c>
      <c r="I25" s="89" t="s">
        <v>45</v>
      </c>
      <c r="J25" s="176"/>
      <c r="K25" s="177"/>
      <c r="L25" s="183">
        <f>'②(3日までに提出)日報'!H14</f>
        <v>0</v>
      </c>
      <c r="M25" s="196">
        <f>'②(3日までに提出)日報'!H46</f>
        <v>0</v>
      </c>
      <c r="N25" s="188">
        <f t="shared" si="1"/>
        <v>0</v>
      </c>
      <c r="Q25" s="90">
        <v>930</v>
      </c>
    </row>
    <row r="26" spans="2:17" ht="36" customHeight="1">
      <c r="B26" s="91" t="s">
        <v>62</v>
      </c>
      <c r="C26" s="92" t="s">
        <v>64</v>
      </c>
      <c r="D26" s="88" t="s">
        <v>4</v>
      </c>
      <c r="E26" s="270" t="s">
        <v>39</v>
      </c>
      <c r="F26" s="270"/>
      <c r="G26" s="191">
        <f>'②(3日までに提出)日報'!I13</f>
        <v>0</v>
      </c>
      <c r="H26" s="130">
        <f t="shared" si="0"/>
        <v>0</v>
      </c>
      <c r="I26" s="89" t="s">
        <v>45</v>
      </c>
      <c r="J26" s="176"/>
      <c r="K26" s="177"/>
      <c r="L26" s="183">
        <f>'②(3日までに提出)日報'!I14</f>
        <v>0</v>
      </c>
      <c r="M26" s="196">
        <f>'②(3日までに提出)日報'!I46</f>
        <v>0</v>
      </c>
      <c r="N26" s="188">
        <f t="shared" si="1"/>
        <v>0</v>
      </c>
      <c r="Q26" s="90">
        <v>1380</v>
      </c>
    </row>
    <row r="27" spans="2:17" ht="36" customHeight="1">
      <c r="B27" s="91" t="s">
        <v>63</v>
      </c>
      <c r="C27" s="92" t="s">
        <v>64</v>
      </c>
      <c r="D27" s="88" t="s">
        <v>8</v>
      </c>
      <c r="E27" s="270" t="s">
        <v>40</v>
      </c>
      <c r="F27" s="270"/>
      <c r="G27" s="191">
        <f>'②(3日までに提出)日報'!J13</f>
        <v>0</v>
      </c>
      <c r="H27" s="130">
        <f t="shared" si="0"/>
        <v>0</v>
      </c>
      <c r="I27" s="89" t="s">
        <v>45</v>
      </c>
      <c r="J27" s="176"/>
      <c r="K27" s="177"/>
      <c r="L27" s="183">
        <f>'②(3日までに提出)日報'!J14</f>
        <v>0</v>
      </c>
      <c r="M27" s="196">
        <f>'②(3日までに提出)日報'!J46</f>
        <v>0</v>
      </c>
      <c r="N27" s="188">
        <f t="shared" si="1"/>
        <v>0</v>
      </c>
      <c r="Q27" s="90">
        <v>2150</v>
      </c>
    </row>
    <row r="28" spans="2:17" ht="36" customHeight="1">
      <c r="B28" s="86" t="s">
        <v>21</v>
      </c>
      <c r="C28" s="87" t="s">
        <v>1</v>
      </c>
      <c r="D28" s="88" t="s">
        <v>6</v>
      </c>
      <c r="E28" s="270" t="s">
        <v>41</v>
      </c>
      <c r="F28" s="270"/>
      <c r="G28" s="191">
        <f>'②(3日までに提出)日報'!K13</f>
        <v>0</v>
      </c>
      <c r="H28" s="130">
        <f t="shared" si="0"/>
        <v>0</v>
      </c>
      <c r="I28" s="89" t="s">
        <v>45</v>
      </c>
      <c r="J28" s="176"/>
      <c r="K28" s="177"/>
      <c r="L28" s="183">
        <f>'②(3日までに提出)日報'!K14</f>
        <v>0</v>
      </c>
      <c r="M28" s="196">
        <f>'②(3日までに提出)日報'!K46</f>
        <v>0</v>
      </c>
      <c r="N28" s="188">
        <f t="shared" si="1"/>
        <v>0</v>
      </c>
      <c r="Q28" s="90">
        <v>190</v>
      </c>
    </row>
    <row r="29" spans="2:17" ht="36" customHeight="1">
      <c r="B29" s="86" t="s">
        <v>23</v>
      </c>
      <c r="C29" s="87" t="s">
        <v>1</v>
      </c>
      <c r="D29" s="88" t="s">
        <v>4</v>
      </c>
      <c r="E29" s="270" t="s">
        <v>42</v>
      </c>
      <c r="F29" s="270"/>
      <c r="G29" s="191">
        <f>'②(3日までに提出)日報'!L13</f>
        <v>0</v>
      </c>
      <c r="H29" s="130">
        <f t="shared" si="0"/>
        <v>0</v>
      </c>
      <c r="I29" s="89" t="s">
        <v>45</v>
      </c>
      <c r="J29" s="176"/>
      <c r="K29" s="177"/>
      <c r="L29" s="183">
        <f>'②(3日までに提出)日報'!L14</f>
        <v>0</v>
      </c>
      <c r="M29" s="196">
        <f>'②(3日までに提出)日報'!L46</f>
        <v>0</v>
      </c>
      <c r="N29" s="188">
        <f t="shared" si="1"/>
        <v>0</v>
      </c>
      <c r="Q29" s="90">
        <v>270</v>
      </c>
    </row>
    <row r="30" spans="2:17" ht="36" customHeight="1">
      <c r="B30" s="93" t="s">
        <v>25</v>
      </c>
      <c r="C30" s="94" t="s">
        <v>1</v>
      </c>
      <c r="D30" s="95" t="s">
        <v>8</v>
      </c>
      <c r="E30" s="273" t="s">
        <v>43</v>
      </c>
      <c r="F30" s="273"/>
      <c r="G30" s="192">
        <f>'②(3日までに提出)日報'!M13</f>
        <v>0</v>
      </c>
      <c r="H30" s="131">
        <f t="shared" si="0"/>
        <v>0</v>
      </c>
      <c r="I30" s="96" t="s">
        <v>45</v>
      </c>
      <c r="J30" s="178"/>
      <c r="K30" s="179"/>
      <c r="L30" s="184">
        <f>'②(3日までに提出)日報'!M14</f>
        <v>0</v>
      </c>
      <c r="M30" s="197">
        <f>'②(3日までに提出)日報'!M46</f>
        <v>0</v>
      </c>
      <c r="N30" s="188">
        <f>J30+K30-L30-M30</f>
        <v>0</v>
      </c>
      <c r="Q30" s="90">
        <v>420</v>
      </c>
    </row>
    <row r="31" spans="2:17" ht="36" customHeight="1">
      <c r="B31" s="97" t="s">
        <v>82</v>
      </c>
      <c r="C31" s="172" t="s">
        <v>84</v>
      </c>
      <c r="D31" s="98" t="s">
        <v>6</v>
      </c>
      <c r="E31" s="270" t="s">
        <v>38</v>
      </c>
      <c r="F31" s="270"/>
      <c r="G31" s="192">
        <f>'②(3日までに提出)日報'!N13</f>
        <v>0</v>
      </c>
      <c r="H31" s="130">
        <f t="shared" si="0"/>
        <v>0</v>
      </c>
      <c r="I31" s="99" t="s">
        <v>45</v>
      </c>
      <c r="J31" s="176"/>
      <c r="K31" s="177"/>
      <c r="L31" s="184">
        <f>'②(3日までに提出)日報'!N14</f>
        <v>0</v>
      </c>
      <c r="M31" s="197">
        <f>'②(3日までに提出)日報'!N46</f>
        <v>0</v>
      </c>
      <c r="N31" s="188">
        <f t="shared" ref="N31:N32" si="2">J31+K31-L31-M31</f>
        <v>0</v>
      </c>
      <c r="Q31" s="90">
        <v>930</v>
      </c>
    </row>
    <row r="32" spans="2:17" ht="36" customHeight="1" thickBot="1">
      <c r="B32" s="86" t="s">
        <v>83</v>
      </c>
      <c r="C32" s="173" t="s">
        <v>84</v>
      </c>
      <c r="D32" s="98" t="s">
        <v>4</v>
      </c>
      <c r="E32" s="270" t="s">
        <v>39</v>
      </c>
      <c r="F32" s="270"/>
      <c r="G32" s="192">
        <f>'②(3日までに提出)日報'!O13</f>
        <v>0</v>
      </c>
      <c r="H32" s="130">
        <f t="shared" si="0"/>
        <v>0</v>
      </c>
      <c r="I32" s="99" t="s">
        <v>45</v>
      </c>
      <c r="J32" s="180"/>
      <c r="K32" s="181"/>
      <c r="L32" s="185">
        <f>'②(3日までに提出)日報'!O14</f>
        <v>0</v>
      </c>
      <c r="M32" s="198">
        <f>'②(3日までに提出)日報'!O46</f>
        <v>0</v>
      </c>
      <c r="N32" s="189">
        <f t="shared" si="2"/>
        <v>0</v>
      </c>
      <c r="O32" s="15"/>
      <c r="Q32" s="90">
        <v>1380</v>
      </c>
    </row>
    <row r="33" spans="2:17" ht="20.25" customHeight="1">
      <c r="B33" s="100"/>
      <c r="C33" s="101"/>
      <c r="D33" s="101"/>
      <c r="E33" s="102"/>
      <c r="F33" s="102"/>
      <c r="G33" s="103"/>
      <c r="H33" s="104"/>
      <c r="I33" s="101"/>
      <c r="J33" s="114"/>
      <c r="K33" s="114"/>
      <c r="L33" s="166"/>
      <c r="M33" s="166"/>
      <c r="N33" s="167"/>
      <c r="Q33" s="90"/>
    </row>
    <row r="34" spans="2:17" ht="28" customHeight="1">
      <c r="B34" s="207" t="s">
        <v>165</v>
      </c>
      <c r="G34" s="106"/>
      <c r="J34" s="115"/>
      <c r="K34" s="115"/>
    </row>
    <row r="35" spans="2:17" ht="15.5" customHeight="1">
      <c r="B35" s="207"/>
      <c r="G35" s="106"/>
      <c r="J35" s="115"/>
      <c r="K35" s="115"/>
    </row>
    <row r="36" spans="2:17" ht="28" customHeight="1">
      <c r="B36" s="208" t="s">
        <v>172</v>
      </c>
      <c r="C36" s="108" t="s">
        <v>171</v>
      </c>
      <c r="G36" s="106"/>
      <c r="J36" s="115"/>
      <c r="K36" s="115"/>
    </row>
    <row r="37" spans="2:17" ht="18" customHeight="1">
      <c r="B37" s="105"/>
      <c r="C37" s="276"/>
      <c r="D37" s="277"/>
      <c r="E37" s="277"/>
      <c r="F37" s="277"/>
      <c r="G37" s="277"/>
      <c r="H37" s="277"/>
      <c r="I37" s="277"/>
      <c r="J37" s="277"/>
      <c r="K37" s="277"/>
      <c r="L37" s="277"/>
      <c r="M37" s="277"/>
      <c r="N37" s="277"/>
    </row>
    <row r="38" spans="2:17" ht="28" customHeight="1">
      <c r="B38" s="208" t="s">
        <v>172</v>
      </c>
      <c r="C38" s="193" t="s">
        <v>163</v>
      </c>
      <c r="D38" s="193"/>
      <c r="E38" s="193"/>
      <c r="F38" s="193"/>
      <c r="G38" s="194"/>
      <c r="H38" s="193"/>
      <c r="I38" s="193"/>
      <c r="J38" s="193"/>
      <c r="K38" s="274" t="s">
        <v>167</v>
      </c>
      <c r="L38" s="275"/>
      <c r="M38" s="275"/>
      <c r="N38" s="275"/>
    </row>
    <row r="39" spans="2:17" ht="6.5" customHeight="1">
      <c r="C39" s="193"/>
      <c r="D39" s="193"/>
      <c r="E39" s="193"/>
      <c r="F39" s="193"/>
      <c r="G39" s="194"/>
      <c r="H39" s="193"/>
      <c r="I39" s="193"/>
      <c r="J39" s="193"/>
      <c r="K39" s="274"/>
      <c r="L39" s="275"/>
      <c r="M39" s="275"/>
      <c r="N39" s="275"/>
    </row>
    <row r="40" spans="2:17" ht="28" customHeight="1">
      <c r="B40" s="208" t="s">
        <v>172</v>
      </c>
      <c r="C40" s="193" t="s">
        <v>90</v>
      </c>
      <c r="D40" s="193"/>
      <c r="E40" s="193"/>
      <c r="F40" s="193"/>
      <c r="G40" s="194"/>
      <c r="H40" s="193"/>
      <c r="I40" s="193"/>
      <c r="J40" s="193"/>
      <c r="K40" s="275"/>
      <c r="L40" s="275"/>
      <c r="M40" s="275"/>
      <c r="N40" s="275"/>
    </row>
    <row r="41" spans="2:17" ht="18" customHeight="1"/>
    <row r="42" spans="2:17" ht="28" customHeight="1">
      <c r="B42" s="208" t="s">
        <v>172</v>
      </c>
      <c r="C42" s="205" t="s">
        <v>164</v>
      </c>
      <c r="D42" s="199"/>
      <c r="E42" s="199"/>
      <c r="F42" s="199"/>
      <c r="G42" s="199"/>
      <c r="H42" s="199"/>
      <c r="I42" s="199"/>
      <c r="J42" s="199"/>
      <c r="K42" s="199"/>
      <c r="L42" s="199"/>
    </row>
    <row r="43" spans="2:17" ht="18" customHeight="1"/>
    <row r="44" spans="2:17" ht="28" customHeight="1">
      <c r="B44" s="208" t="s">
        <v>172</v>
      </c>
      <c r="C44" s="206" t="s">
        <v>168</v>
      </c>
      <c r="D44" s="201"/>
      <c r="E44" s="201"/>
      <c r="F44" s="201"/>
      <c r="G44" s="201"/>
      <c r="H44" s="201"/>
      <c r="I44" s="201"/>
      <c r="J44" s="201"/>
      <c r="K44" s="201"/>
    </row>
    <row r="45" spans="2:17" ht="28" customHeight="1"/>
    <row r="46" spans="2:17" ht="28" customHeight="1">
      <c r="B46" s="107"/>
      <c r="C46" s="111"/>
      <c r="G46" s="106"/>
    </row>
    <row r="47" spans="2:17" ht="25" customHeight="1"/>
    <row r="48" spans="2:17" ht="25" customHeight="1"/>
    <row r="49" spans="2:14" ht="25" customHeight="1"/>
    <row r="50" spans="2:14" ht="25" customHeight="1">
      <c r="B50" s="107"/>
      <c r="C50" s="108"/>
      <c r="D50" s="108"/>
      <c r="E50" s="108"/>
      <c r="F50" s="108"/>
      <c r="G50" s="109"/>
      <c r="H50" s="108"/>
      <c r="I50" s="108"/>
      <c r="J50" s="108"/>
      <c r="K50" s="108"/>
      <c r="L50" s="108"/>
      <c r="M50" s="108"/>
      <c r="N50" s="108"/>
    </row>
    <row r="51" spans="2:14" ht="25" customHeight="1">
      <c r="B51" s="107"/>
      <c r="C51" s="108"/>
      <c r="D51" s="108"/>
      <c r="E51" s="108"/>
      <c r="F51" s="108"/>
      <c r="G51" s="110"/>
      <c r="H51" s="108"/>
      <c r="I51" s="108"/>
      <c r="J51" s="108"/>
      <c r="K51" s="108"/>
      <c r="L51" s="108"/>
      <c r="M51" s="108"/>
      <c r="N51" s="108"/>
    </row>
    <row r="52" spans="2:14" ht="25" customHeight="1">
      <c r="B52" s="202"/>
      <c r="C52" s="109"/>
      <c r="D52" s="109"/>
      <c r="E52" s="109"/>
      <c r="F52" s="109"/>
      <c r="G52" s="110"/>
      <c r="H52" s="109"/>
      <c r="I52" s="109"/>
      <c r="J52" s="109"/>
      <c r="K52" s="109"/>
      <c r="L52" s="109"/>
      <c r="M52" s="109"/>
      <c r="N52" s="108"/>
    </row>
    <row r="53" spans="2:14" ht="25" customHeight="1">
      <c r="B53" s="202"/>
      <c r="C53" s="109"/>
      <c r="D53" s="109"/>
      <c r="E53" s="109"/>
      <c r="F53" s="109"/>
      <c r="G53" s="110"/>
      <c r="H53" s="109"/>
      <c r="I53" s="109"/>
      <c r="J53" s="109"/>
      <c r="K53" s="109"/>
      <c r="L53" s="109"/>
      <c r="M53" s="109"/>
      <c r="N53" s="108"/>
    </row>
    <row r="54" spans="2:14" ht="25" customHeight="1">
      <c r="B54" s="107"/>
      <c r="C54" s="108"/>
      <c r="D54" s="108"/>
      <c r="E54" s="108"/>
      <c r="F54" s="108"/>
      <c r="G54" s="110"/>
      <c r="H54" s="108"/>
      <c r="I54" s="108"/>
      <c r="J54" s="108"/>
      <c r="K54" s="108"/>
      <c r="L54" s="108"/>
      <c r="M54" s="108"/>
      <c r="N54" s="108"/>
    </row>
    <row r="55" spans="2:14" ht="25" customHeight="1">
      <c r="B55" s="107"/>
      <c r="C55" s="203"/>
      <c r="D55" s="203"/>
      <c r="E55" s="109"/>
      <c r="F55" s="109"/>
      <c r="G55" s="110"/>
      <c r="H55" s="109"/>
      <c r="I55" s="109"/>
      <c r="J55" s="109"/>
      <c r="K55" s="109"/>
      <c r="L55" s="109"/>
      <c r="M55" s="108"/>
      <c r="N55" s="108"/>
    </row>
    <row r="56" spans="2:14" ht="25" customHeight="1">
      <c r="B56" s="107"/>
      <c r="C56" s="109"/>
      <c r="D56" s="109"/>
      <c r="E56" s="109"/>
      <c r="F56" s="109"/>
      <c r="G56" s="110"/>
      <c r="H56" s="109"/>
      <c r="I56" s="109"/>
      <c r="J56" s="109"/>
      <c r="K56" s="109"/>
      <c r="L56" s="108"/>
      <c r="M56" s="108"/>
      <c r="N56" s="108"/>
    </row>
    <row r="57" spans="2:14" ht="25" customHeight="1">
      <c r="C57" s="204"/>
      <c r="D57" s="204"/>
      <c r="E57" s="204"/>
      <c r="F57" s="204"/>
      <c r="G57" s="204"/>
      <c r="H57" s="204"/>
      <c r="I57" s="204"/>
      <c r="J57" s="204"/>
      <c r="K57" s="204"/>
    </row>
    <row r="58" spans="2:14" ht="25" customHeight="1"/>
    <row r="59" spans="2:14" ht="25" customHeight="1"/>
    <row r="60" spans="2:14" ht="25" customHeight="1"/>
    <row r="61" spans="2:14" ht="25" customHeight="1"/>
    <row r="62" spans="2:14" ht="25" customHeight="1"/>
    <row r="63" spans="2:14" ht="25" customHeight="1"/>
    <row r="64" spans="2:14" ht="25" customHeight="1"/>
    <row r="65" ht="25" customHeight="1"/>
    <row r="66" ht="25" customHeight="1"/>
    <row r="67" ht="25" customHeight="1"/>
    <row r="68" ht="25" customHeight="1"/>
    <row r="69" ht="25" customHeight="1"/>
    <row r="70" ht="25" customHeight="1"/>
    <row r="71" ht="25" customHeight="1"/>
    <row r="72" ht="25" customHeight="1"/>
    <row r="73" ht="25" customHeight="1"/>
    <row r="74" ht="25" customHeight="1"/>
    <row r="75" ht="25" customHeight="1"/>
    <row r="76" ht="25" customHeight="1"/>
    <row r="77" ht="25" customHeight="1"/>
    <row r="78" ht="25" customHeight="1"/>
  </sheetData>
  <mergeCells count="28">
    <mergeCell ref="K38:N40"/>
    <mergeCell ref="C37:N37"/>
    <mergeCell ref="A1:I1"/>
    <mergeCell ref="A3:O3"/>
    <mergeCell ref="H10:N10"/>
    <mergeCell ref="H11:N11"/>
    <mergeCell ref="B19:D19"/>
    <mergeCell ref="E19:F19"/>
    <mergeCell ref="H12:N12"/>
    <mergeCell ref="J19:N19"/>
    <mergeCell ref="H14:J14"/>
    <mergeCell ref="L14:N14"/>
    <mergeCell ref="H5:I5"/>
    <mergeCell ref="E23:F23"/>
    <mergeCell ref="E22:F22"/>
    <mergeCell ref="H19:I19"/>
    <mergeCell ref="H13:N13"/>
    <mergeCell ref="E21:F21"/>
    <mergeCell ref="B20:F20"/>
    <mergeCell ref="E31:F31"/>
    <mergeCell ref="E32:F32"/>
    <mergeCell ref="E24:F24"/>
    <mergeCell ref="E28:F28"/>
    <mergeCell ref="E29:F29"/>
    <mergeCell ref="E30:F30"/>
    <mergeCell ref="E27:F27"/>
    <mergeCell ref="E25:F25"/>
    <mergeCell ref="E26:F26"/>
  </mergeCells>
  <phoneticPr fontId="2"/>
  <dataValidations count="1">
    <dataValidation imeMode="off" allowBlank="1" showInputMessage="1" showErrorMessage="1" sqref="G21:G33 J21:M33"/>
  </dataValidations>
  <printOptions horizontalCentered="1" verticalCentered="1"/>
  <pageMargins left="0.78740157480314965" right="0.39370078740157483" top="0.39370078740157483" bottom="0" header="0.51181102362204722" footer="0.51181102362204722"/>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6"/>
  <sheetViews>
    <sheetView zoomScale="75" zoomScaleNormal="75" workbookViewId="0">
      <selection activeCell="AM6" sqref="AM6"/>
    </sheetView>
  </sheetViews>
  <sheetFormatPr defaultRowHeight="13"/>
  <cols>
    <col min="1" max="2" width="2.6328125" style="1" customWidth="1"/>
    <col min="3" max="7" width="8" style="1" customWidth="1"/>
    <col min="8" max="10" width="8.6328125" style="1" customWidth="1"/>
    <col min="11" max="13" width="8" style="1" customWidth="1"/>
    <col min="14" max="15" width="8.6328125" style="1" customWidth="1"/>
    <col min="16" max="16" width="13.08984375" style="1" customWidth="1"/>
    <col min="17" max="17" width="12.7265625" style="116" customWidth="1"/>
    <col min="18" max="41" width="2.6328125" style="1" customWidth="1"/>
    <col min="42" max="16384" width="8.7265625" style="1"/>
  </cols>
  <sheetData>
    <row r="1" spans="1:27" ht="23" customHeight="1">
      <c r="A1" s="315" t="s">
        <v>147</v>
      </c>
      <c r="B1" s="316"/>
      <c r="C1" s="316"/>
      <c r="D1" s="316"/>
      <c r="E1" s="316"/>
      <c r="F1" s="316"/>
      <c r="G1" s="316"/>
      <c r="H1" s="316"/>
      <c r="I1" s="316"/>
      <c r="J1" s="316"/>
      <c r="K1" s="316"/>
      <c r="L1" s="316"/>
      <c r="M1" s="316"/>
      <c r="N1" s="316"/>
      <c r="O1" s="316"/>
      <c r="P1" s="316"/>
      <c r="Q1" s="316"/>
    </row>
    <row r="2" spans="1:27" ht="16.5" customHeight="1">
      <c r="A2" s="61"/>
      <c r="B2" s="61"/>
      <c r="C2" s="61"/>
      <c r="D2" s="61"/>
      <c r="E2" s="61"/>
      <c r="F2" s="61"/>
      <c r="G2" s="61"/>
      <c r="H2" s="61"/>
      <c r="I2" s="61"/>
      <c r="J2" s="83" t="s">
        <v>120</v>
      </c>
      <c r="M2" s="62"/>
      <c r="N2" s="62"/>
      <c r="O2" s="62"/>
      <c r="P2" s="318" t="s">
        <v>146</v>
      </c>
      <c r="Q2" s="261"/>
    </row>
    <row r="3" spans="1:27" ht="18.5">
      <c r="A3" s="264" t="s">
        <v>121</v>
      </c>
      <c r="B3" s="264"/>
      <c r="C3" s="264"/>
      <c r="D3" s="264"/>
      <c r="E3" s="264"/>
      <c r="F3" s="264"/>
      <c r="G3" s="264"/>
      <c r="H3" s="264"/>
      <c r="I3" s="264"/>
      <c r="J3" s="264"/>
      <c r="K3" s="264"/>
      <c r="L3" s="264"/>
      <c r="M3" s="264"/>
      <c r="N3" s="264"/>
      <c r="O3" s="264"/>
      <c r="P3" s="264"/>
    </row>
    <row r="4" spans="1:27" ht="18.5">
      <c r="A4" s="117"/>
      <c r="B4" s="117"/>
      <c r="C4" s="117"/>
      <c r="D4" s="117"/>
      <c r="E4" s="117"/>
      <c r="F4" s="117"/>
      <c r="G4" s="117"/>
      <c r="H4" s="117"/>
      <c r="I4" s="117"/>
      <c r="J4" s="117"/>
      <c r="K4" s="117"/>
      <c r="L4" s="117"/>
      <c r="M4" s="117"/>
      <c r="N4" s="117"/>
      <c r="O4" s="117"/>
      <c r="P4" s="117"/>
    </row>
    <row r="5" spans="1:27" ht="16">
      <c r="A5" s="63"/>
      <c r="B5" s="63"/>
      <c r="C5" s="14" t="s">
        <v>78</v>
      </c>
      <c r="D5" s="64" t="str">
        <f>IF(①初期入力ｼｰﾄ!$F$19="","",①初期入力ｼｰﾄ!$F$19)</f>
        <v/>
      </c>
      <c r="E5" s="14" t="s">
        <v>27</v>
      </c>
      <c r="F5" s="64" t="str">
        <f>IF(①初期入力ｼｰﾄ!$H$19="","",①初期入力ｼｰﾄ!$H$19)</f>
        <v/>
      </c>
      <c r="G5" s="266" t="s">
        <v>28</v>
      </c>
      <c r="H5" s="266"/>
      <c r="I5" s="14"/>
      <c r="J5" s="14"/>
      <c r="K5" s="13"/>
      <c r="L5" s="13"/>
      <c r="M5" s="13"/>
      <c r="N5" s="13"/>
      <c r="O5" s="13"/>
      <c r="P5" s="13"/>
    </row>
    <row r="6" spans="1:27" ht="16">
      <c r="A6" s="63"/>
      <c r="B6" s="63"/>
      <c r="C6" s="14"/>
      <c r="D6" s="14"/>
      <c r="E6" s="14"/>
      <c r="F6" s="14"/>
      <c r="G6" s="13" t="s">
        <v>162</v>
      </c>
      <c r="H6" s="13"/>
      <c r="I6" s="13"/>
      <c r="J6" s="13"/>
      <c r="K6" s="13"/>
      <c r="L6" s="13"/>
      <c r="M6" s="13"/>
      <c r="N6" s="13"/>
      <c r="O6" s="13"/>
      <c r="P6" s="13"/>
    </row>
    <row r="7" spans="1:27" ht="36" customHeight="1" thickBot="1">
      <c r="A7" s="63"/>
      <c r="B7" s="63"/>
      <c r="C7" s="14"/>
      <c r="D7" s="14"/>
      <c r="E7" s="14"/>
      <c r="F7" s="14"/>
      <c r="G7" s="13"/>
      <c r="H7" s="261" t="s">
        <v>12</v>
      </c>
      <c r="I7" s="261"/>
      <c r="J7" s="238" t="str">
        <f>IF(①初期入力ｼｰﾄ!$C$6="","",①初期入力ｼｰﾄ!$C$6)</f>
        <v/>
      </c>
      <c r="K7" s="317"/>
      <c r="L7" s="118"/>
      <c r="M7" s="119" t="s">
        <v>122</v>
      </c>
      <c r="N7" s="234" t="str">
        <f>IF(①初期入力ｼｰﾄ!$C$8="","",①初期入力ｼｰﾄ!$C$8)</f>
        <v/>
      </c>
      <c r="O7" s="234"/>
      <c r="P7" s="234"/>
      <c r="U7" s="4"/>
    </row>
    <row r="8" spans="1:27" ht="36" customHeight="1" thickTop="1" thickBot="1">
      <c r="A8" s="65"/>
      <c r="B8" s="65"/>
      <c r="C8" s="13"/>
      <c r="D8" s="13"/>
      <c r="E8" s="13"/>
      <c r="F8" s="13"/>
      <c r="G8" s="13"/>
      <c r="H8" s="261" t="s">
        <v>54</v>
      </c>
      <c r="I8" s="261"/>
      <c r="J8" s="267" t="str">
        <f>IF(①初期入力ｼｰﾄ!$C$10="","",①初期入力ｼｰﾄ!$C$10)</f>
        <v/>
      </c>
      <c r="K8" s="267"/>
      <c r="L8" s="267"/>
      <c r="M8" s="267"/>
      <c r="N8" s="267"/>
      <c r="O8" s="267"/>
      <c r="P8" s="267"/>
    </row>
    <row r="9" spans="1:27" ht="10.5" customHeight="1" thickTop="1">
      <c r="H9" s="9"/>
      <c r="I9" s="9"/>
      <c r="J9" s="66"/>
      <c r="K9" s="66"/>
      <c r="L9" s="66"/>
      <c r="M9" s="66"/>
      <c r="N9" s="66"/>
      <c r="O9" s="66"/>
      <c r="P9" s="66"/>
    </row>
    <row r="10" spans="1:27" ht="13.5" thickBot="1">
      <c r="L10" s="303"/>
      <c r="M10" s="303"/>
      <c r="N10" s="22"/>
      <c r="O10" s="303"/>
      <c r="P10" s="304"/>
    </row>
    <row r="11" spans="1:27" ht="23.5" customHeight="1">
      <c r="A11" s="305" t="s">
        <v>123</v>
      </c>
      <c r="B11" s="306"/>
      <c r="C11" s="311" t="s">
        <v>124</v>
      </c>
      <c r="D11" s="312"/>
      <c r="E11" s="312"/>
      <c r="F11" s="312"/>
      <c r="G11" s="312"/>
      <c r="H11" s="312"/>
      <c r="I11" s="312"/>
      <c r="J11" s="312"/>
      <c r="K11" s="312"/>
      <c r="L11" s="312"/>
      <c r="M11" s="312"/>
      <c r="N11" s="312"/>
      <c r="O11" s="312"/>
      <c r="P11" s="313" t="s">
        <v>125</v>
      </c>
      <c r="Q11" s="295" t="s">
        <v>126</v>
      </c>
    </row>
    <row r="12" spans="1:27" ht="21">
      <c r="A12" s="307"/>
      <c r="B12" s="308"/>
      <c r="C12" s="298" t="s">
        <v>127</v>
      </c>
      <c r="D12" s="168" t="s">
        <v>0</v>
      </c>
      <c r="E12" s="168" t="s">
        <v>0</v>
      </c>
      <c r="F12" s="168" t="s">
        <v>0</v>
      </c>
      <c r="G12" s="168" t="s">
        <v>0</v>
      </c>
      <c r="H12" s="169" t="s">
        <v>64</v>
      </c>
      <c r="I12" s="169" t="s">
        <v>64</v>
      </c>
      <c r="J12" s="169" t="s">
        <v>64</v>
      </c>
      <c r="K12" s="168" t="s">
        <v>1</v>
      </c>
      <c r="L12" s="168" t="s">
        <v>1</v>
      </c>
      <c r="M12" s="168" t="s">
        <v>1</v>
      </c>
      <c r="N12" s="120" t="s">
        <v>84</v>
      </c>
      <c r="O12" s="120" t="s">
        <v>84</v>
      </c>
      <c r="P12" s="314"/>
      <c r="Q12" s="296"/>
    </row>
    <row r="13" spans="1:27">
      <c r="A13" s="307"/>
      <c r="B13" s="308"/>
      <c r="C13" s="299"/>
      <c r="D13" s="170" t="s">
        <v>7</v>
      </c>
      <c r="E13" s="170" t="s">
        <v>5</v>
      </c>
      <c r="F13" s="170" t="s">
        <v>9</v>
      </c>
      <c r="G13" s="170" t="s">
        <v>11</v>
      </c>
      <c r="H13" s="170" t="s">
        <v>7</v>
      </c>
      <c r="I13" s="170" t="s">
        <v>5</v>
      </c>
      <c r="J13" s="170" t="s">
        <v>9</v>
      </c>
      <c r="K13" s="170" t="s">
        <v>7</v>
      </c>
      <c r="L13" s="170" t="s">
        <v>5</v>
      </c>
      <c r="M13" s="170" t="s">
        <v>9</v>
      </c>
      <c r="N13" s="170" t="s">
        <v>7</v>
      </c>
      <c r="O13" s="170" t="s">
        <v>5</v>
      </c>
      <c r="P13" s="314"/>
      <c r="Q13" s="296"/>
    </row>
    <row r="14" spans="1:27" ht="13.5" thickBot="1">
      <c r="A14" s="309"/>
      <c r="B14" s="310"/>
      <c r="C14" s="300"/>
      <c r="D14" s="171" t="s">
        <v>128</v>
      </c>
      <c r="E14" s="171" t="s">
        <v>129</v>
      </c>
      <c r="F14" s="171" t="s">
        <v>130</v>
      </c>
      <c r="G14" s="171" t="s">
        <v>131</v>
      </c>
      <c r="H14" s="171" t="s">
        <v>132</v>
      </c>
      <c r="I14" s="171" t="s">
        <v>133</v>
      </c>
      <c r="J14" s="171" t="s">
        <v>134</v>
      </c>
      <c r="K14" s="171" t="s">
        <v>135</v>
      </c>
      <c r="L14" s="171" t="s">
        <v>136</v>
      </c>
      <c r="M14" s="171" t="s">
        <v>137</v>
      </c>
      <c r="N14" s="171" t="s">
        <v>132</v>
      </c>
      <c r="O14" s="171" t="s">
        <v>133</v>
      </c>
      <c r="P14" s="300"/>
      <c r="Q14" s="297"/>
    </row>
    <row r="15" spans="1:27" ht="35" customHeight="1" thickTop="1" thickBot="1">
      <c r="A15" s="301" t="s">
        <v>29</v>
      </c>
      <c r="B15" s="302"/>
      <c r="C15" s="139">
        <f>SUM(C16:C46)</f>
        <v>0</v>
      </c>
      <c r="D15" s="140">
        <f t="shared" ref="D15:O15" si="0">SUM(D16:D46)</f>
        <v>0</v>
      </c>
      <c r="E15" s="140">
        <f t="shared" si="0"/>
        <v>0</v>
      </c>
      <c r="F15" s="140">
        <f t="shared" si="0"/>
        <v>0</v>
      </c>
      <c r="G15" s="140">
        <f t="shared" si="0"/>
        <v>0</v>
      </c>
      <c r="H15" s="140">
        <f t="shared" si="0"/>
        <v>0</v>
      </c>
      <c r="I15" s="140">
        <f t="shared" si="0"/>
        <v>0</v>
      </c>
      <c r="J15" s="140">
        <f t="shared" si="0"/>
        <v>0</v>
      </c>
      <c r="K15" s="140">
        <f t="shared" si="0"/>
        <v>0</v>
      </c>
      <c r="L15" s="140">
        <f t="shared" si="0"/>
        <v>0</v>
      </c>
      <c r="M15" s="140">
        <f t="shared" si="0"/>
        <v>0</v>
      </c>
      <c r="N15" s="140">
        <f t="shared" si="0"/>
        <v>0</v>
      </c>
      <c r="O15" s="140">
        <f t="shared" si="0"/>
        <v>0</v>
      </c>
      <c r="P15" s="132">
        <f>D15*570+E15*840+F15*1310+G15*1690+H15*930+I15*1380+J15*2150+K15*190+L15*270+M15*420+N15*930+O15*1380</f>
        <v>0</v>
      </c>
      <c r="Q15" s="133">
        <f>SUM(Q16:Q46)</f>
        <v>0</v>
      </c>
    </row>
    <row r="16" spans="1:27" ht="30" customHeight="1" thickTop="1">
      <c r="A16" s="291">
        <v>1</v>
      </c>
      <c r="B16" s="292"/>
      <c r="C16" s="141">
        <f>SUM(D16:O16)</f>
        <v>0</v>
      </c>
      <c r="D16" s="127">
        <f>'②(3日までに提出)日報'!D15</f>
        <v>0</v>
      </c>
      <c r="E16" s="127">
        <f>'②(3日までに提出)日報'!E15</f>
        <v>0</v>
      </c>
      <c r="F16" s="127">
        <f>'②(3日までに提出)日報'!F15</f>
        <v>0</v>
      </c>
      <c r="G16" s="127">
        <f>'②(3日までに提出)日報'!G15</f>
        <v>0</v>
      </c>
      <c r="H16" s="127">
        <f>'②(3日までに提出)日報'!H15</f>
        <v>0</v>
      </c>
      <c r="I16" s="127">
        <f>'②(3日までに提出)日報'!I15</f>
        <v>0</v>
      </c>
      <c r="J16" s="127">
        <f>'②(3日までに提出)日報'!J15</f>
        <v>0</v>
      </c>
      <c r="K16" s="127">
        <f>'②(3日までに提出)日報'!K15</f>
        <v>0</v>
      </c>
      <c r="L16" s="127">
        <f>'②(3日までに提出)日報'!L15</f>
        <v>0</v>
      </c>
      <c r="M16" s="127">
        <f>'②(3日までに提出)日報'!M15</f>
        <v>0</v>
      </c>
      <c r="N16" s="127">
        <f>'②(3日までに提出)日報'!N15</f>
        <v>0</v>
      </c>
      <c r="O16" s="127">
        <f>'②(3日までに提出)日報'!O15</f>
        <v>0</v>
      </c>
      <c r="P16" s="127">
        <f t="shared" ref="P16:P46" si="1">D16*570+E16*840+F16*1310+G16*1690+H16*930+I16*1380+J16*2150+K16*190+L16*270+M16*420+N16*930+O16*1380</f>
        <v>0</v>
      </c>
      <c r="Q16" s="134">
        <f>ROUNDDOWN(P16/1.1*0.1,0)</f>
        <v>0</v>
      </c>
      <c r="AA16" s="15"/>
    </row>
    <row r="17" spans="1:17" ht="30" customHeight="1">
      <c r="A17" s="289">
        <v>2</v>
      </c>
      <c r="B17" s="290"/>
      <c r="C17" s="142">
        <f>SUM(D17:O17)</f>
        <v>0</v>
      </c>
      <c r="D17" s="135">
        <f>'②(3日までに提出)日報'!D16</f>
        <v>0</v>
      </c>
      <c r="E17" s="135">
        <f>'②(3日までに提出)日報'!E16</f>
        <v>0</v>
      </c>
      <c r="F17" s="135">
        <f>'②(3日までに提出)日報'!F16</f>
        <v>0</v>
      </c>
      <c r="G17" s="135">
        <f>'②(3日までに提出)日報'!G16</f>
        <v>0</v>
      </c>
      <c r="H17" s="135">
        <f>'②(3日までに提出)日報'!H16</f>
        <v>0</v>
      </c>
      <c r="I17" s="135">
        <f>'②(3日までに提出)日報'!I16</f>
        <v>0</v>
      </c>
      <c r="J17" s="135">
        <f>'②(3日までに提出)日報'!J16</f>
        <v>0</v>
      </c>
      <c r="K17" s="135">
        <f>'②(3日までに提出)日報'!K16</f>
        <v>0</v>
      </c>
      <c r="L17" s="135">
        <f>'②(3日までに提出)日報'!L16</f>
        <v>0</v>
      </c>
      <c r="M17" s="135">
        <f>'②(3日までに提出)日報'!M16</f>
        <v>0</v>
      </c>
      <c r="N17" s="135">
        <f>'②(3日までに提出)日報'!N16</f>
        <v>0</v>
      </c>
      <c r="O17" s="135">
        <f>'②(3日までに提出)日報'!O16</f>
        <v>0</v>
      </c>
      <c r="P17" s="135">
        <f t="shared" si="1"/>
        <v>0</v>
      </c>
      <c r="Q17" s="136">
        <f t="shared" ref="Q17:Q46" si="2">ROUNDDOWN(P17/1.1*0.1,0)</f>
        <v>0</v>
      </c>
    </row>
    <row r="18" spans="1:17" ht="30" customHeight="1">
      <c r="A18" s="291">
        <v>3</v>
      </c>
      <c r="B18" s="292"/>
      <c r="C18" s="142">
        <f t="shared" ref="C18:C46" si="3">SUM(D18:O18)</f>
        <v>0</v>
      </c>
      <c r="D18" s="135">
        <f>'②(3日までに提出)日報'!D17</f>
        <v>0</v>
      </c>
      <c r="E18" s="135">
        <f>'②(3日までに提出)日報'!E17</f>
        <v>0</v>
      </c>
      <c r="F18" s="135">
        <f>'②(3日までに提出)日報'!F17</f>
        <v>0</v>
      </c>
      <c r="G18" s="135">
        <f>'②(3日までに提出)日報'!G17</f>
        <v>0</v>
      </c>
      <c r="H18" s="135">
        <f>'②(3日までに提出)日報'!H17</f>
        <v>0</v>
      </c>
      <c r="I18" s="135">
        <f>'②(3日までに提出)日報'!I17</f>
        <v>0</v>
      </c>
      <c r="J18" s="135">
        <f>'②(3日までに提出)日報'!J17</f>
        <v>0</v>
      </c>
      <c r="K18" s="135">
        <f>'②(3日までに提出)日報'!K17</f>
        <v>0</v>
      </c>
      <c r="L18" s="135">
        <f>'②(3日までに提出)日報'!L17</f>
        <v>0</v>
      </c>
      <c r="M18" s="135">
        <f>'②(3日までに提出)日報'!M17</f>
        <v>0</v>
      </c>
      <c r="N18" s="135">
        <f>'②(3日までに提出)日報'!N17</f>
        <v>0</v>
      </c>
      <c r="O18" s="135">
        <f>'②(3日までに提出)日報'!O17</f>
        <v>0</v>
      </c>
      <c r="P18" s="135">
        <f t="shared" si="1"/>
        <v>0</v>
      </c>
      <c r="Q18" s="136">
        <f t="shared" si="2"/>
        <v>0</v>
      </c>
    </row>
    <row r="19" spans="1:17" ht="30" customHeight="1">
      <c r="A19" s="289">
        <v>4</v>
      </c>
      <c r="B19" s="290"/>
      <c r="C19" s="142">
        <f t="shared" si="3"/>
        <v>0</v>
      </c>
      <c r="D19" s="135">
        <f>'②(3日までに提出)日報'!D18</f>
        <v>0</v>
      </c>
      <c r="E19" s="135">
        <f>'②(3日までに提出)日報'!E18</f>
        <v>0</v>
      </c>
      <c r="F19" s="135">
        <f>'②(3日までに提出)日報'!F18</f>
        <v>0</v>
      </c>
      <c r="G19" s="135">
        <f>'②(3日までに提出)日報'!G18</f>
        <v>0</v>
      </c>
      <c r="H19" s="135">
        <f>'②(3日までに提出)日報'!H18</f>
        <v>0</v>
      </c>
      <c r="I19" s="135">
        <f>'②(3日までに提出)日報'!I18</f>
        <v>0</v>
      </c>
      <c r="J19" s="135">
        <f>'②(3日までに提出)日報'!J18</f>
        <v>0</v>
      </c>
      <c r="K19" s="135">
        <f>'②(3日までに提出)日報'!K18</f>
        <v>0</v>
      </c>
      <c r="L19" s="135">
        <f>'②(3日までに提出)日報'!L18</f>
        <v>0</v>
      </c>
      <c r="M19" s="135">
        <f>'②(3日までに提出)日報'!M18</f>
        <v>0</v>
      </c>
      <c r="N19" s="135">
        <f>'②(3日までに提出)日報'!N18</f>
        <v>0</v>
      </c>
      <c r="O19" s="135">
        <f>'②(3日までに提出)日報'!O18</f>
        <v>0</v>
      </c>
      <c r="P19" s="135">
        <f t="shared" si="1"/>
        <v>0</v>
      </c>
      <c r="Q19" s="136">
        <f t="shared" si="2"/>
        <v>0</v>
      </c>
    </row>
    <row r="20" spans="1:17" ht="30" customHeight="1">
      <c r="A20" s="291">
        <v>5</v>
      </c>
      <c r="B20" s="292"/>
      <c r="C20" s="142">
        <f t="shared" si="3"/>
        <v>0</v>
      </c>
      <c r="D20" s="135">
        <f>'②(3日までに提出)日報'!D19</f>
        <v>0</v>
      </c>
      <c r="E20" s="135">
        <f>'②(3日までに提出)日報'!E19</f>
        <v>0</v>
      </c>
      <c r="F20" s="135">
        <f>'②(3日までに提出)日報'!F19</f>
        <v>0</v>
      </c>
      <c r="G20" s="135">
        <f>'②(3日までに提出)日報'!G19</f>
        <v>0</v>
      </c>
      <c r="H20" s="135">
        <f>'②(3日までに提出)日報'!H19</f>
        <v>0</v>
      </c>
      <c r="I20" s="135">
        <f>'②(3日までに提出)日報'!I19</f>
        <v>0</v>
      </c>
      <c r="J20" s="135">
        <f>'②(3日までに提出)日報'!J19</f>
        <v>0</v>
      </c>
      <c r="K20" s="135">
        <f>'②(3日までに提出)日報'!K19</f>
        <v>0</v>
      </c>
      <c r="L20" s="135">
        <f>'②(3日までに提出)日報'!L19</f>
        <v>0</v>
      </c>
      <c r="M20" s="135">
        <f>'②(3日までに提出)日報'!M19</f>
        <v>0</v>
      </c>
      <c r="N20" s="135">
        <f>'②(3日までに提出)日報'!N19</f>
        <v>0</v>
      </c>
      <c r="O20" s="135">
        <f>'②(3日までに提出)日報'!O19</f>
        <v>0</v>
      </c>
      <c r="P20" s="135">
        <f t="shared" si="1"/>
        <v>0</v>
      </c>
      <c r="Q20" s="136">
        <f t="shared" si="2"/>
        <v>0</v>
      </c>
    </row>
    <row r="21" spans="1:17" ht="30" customHeight="1">
      <c r="A21" s="289">
        <v>6</v>
      </c>
      <c r="B21" s="290"/>
      <c r="C21" s="142">
        <f t="shared" si="3"/>
        <v>0</v>
      </c>
      <c r="D21" s="135">
        <f>'②(3日までに提出)日報'!D20</f>
        <v>0</v>
      </c>
      <c r="E21" s="135">
        <f>'②(3日までに提出)日報'!E20</f>
        <v>0</v>
      </c>
      <c r="F21" s="135">
        <f>'②(3日までに提出)日報'!F20</f>
        <v>0</v>
      </c>
      <c r="G21" s="135">
        <f>'②(3日までに提出)日報'!G20</f>
        <v>0</v>
      </c>
      <c r="H21" s="135">
        <f>'②(3日までに提出)日報'!H20</f>
        <v>0</v>
      </c>
      <c r="I21" s="135">
        <f>'②(3日までに提出)日報'!I20</f>
        <v>0</v>
      </c>
      <c r="J21" s="135">
        <f>'②(3日までに提出)日報'!J20</f>
        <v>0</v>
      </c>
      <c r="K21" s="135">
        <f>'②(3日までに提出)日報'!K20</f>
        <v>0</v>
      </c>
      <c r="L21" s="135">
        <f>'②(3日までに提出)日報'!L20</f>
        <v>0</v>
      </c>
      <c r="M21" s="135">
        <f>'②(3日までに提出)日報'!M20</f>
        <v>0</v>
      </c>
      <c r="N21" s="135">
        <f>'②(3日までに提出)日報'!N20</f>
        <v>0</v>
      </c>
      <c r="O21" s="135">
        <f>'②(3日までに提出)日報'!O20</f>
        <v>0</v>
      </c>
      <c r="P21" s="135">
        <f t="shared" si="1"/>
        <v>0</v>
      </c>
      <c r="Q21" s="136">
        <f t="shared" si="2"/>
        <v>0</v>
      </c>
    </row>
    <row r="22" spans="1:17" ht="30" customHeight="1">
      <c r="A22" s="291">
        <v>7</v>
      </c>
      <c r="B22" s="292"/>
      <c r="C22" s="142">
        <f t="shared" si="3"/>
        <v>0</v>
      </c>
      <c r="D22" s="135">
        <f>'②(3日までに提出)日報'!D21</f>
        <v>0</v>
      </c>
      <c r="E22" s="135">
        <f>'②(3日までに提出)日報'!E21</f>
        <v>0</v>
      </c>
      <c r="F22" s="135">
        <f>'②(3日までに提出)日報'!F21</f>
        <v>0</v>
      </c>
      <c r="G22" s="135">
        <f>'②(3日までに提出)日報'!G21</f>
        <v>0</v>
      </c>
      <c r="H22" s="135">
        <f>'②(3日までに提出)日報'!H21</f>
        <v>0</v>
      </c>
      <c r="I22" s="135">
        <f>'②(3日までに提出)日報'!I21</f>
        <v>0</v>
      </c>
      <c r="J22" s="135">
        <f>'②(3日までに提出)日報'!J21</f>
        <v>0</v>
      </c>
      <c r="K22" s="135">
        <f>'②(3日までに提出)日報'!K21</f>
        <v>0</v>
      </c>
      <c r="L22" s="135">
        <f>'②(3日までに提出)日報'!L21</f>
        <v>0</v>
      </c>
      <c r="M22" s="135">
        <f>'②(3日までに提出)日報'!M21</f>
        <v>0</v>
      </c>
      <c r="N22" s="135">
        <f>'②(3日までに提出)日報'!N21</f>
        <v>0</v>
      </c>
      <c r="O22" s="135">
        <f>'②(3日までに提出)日報'!O21</f>
        <v>0</v>
      </c>
      <c r="P22" s="135">
        <f t="shared" si="1"/>
        <v>0</v>
      </c>
      <c r="Q22" s="136">
        <f t="shared" si="2"/>
        <v>0</v>
      </c>
    </row>
    <row r="23" spans="1:17" ht="30" customHeight="1">
      <c r="A23" s="289">
        <v>8</v>
      </c>
      <c r="B23" s="290"/>
      <c r="C23" s="142">
        <f t="shared" si="3"/>
        <v>0</v>
      </c>
      <c r="D23" s="135">
        <f>'②(3日までに提出)日報'!D22</f>
        <v>0</v>
      </c>
      <c r="E23" s="135">
        <f>'②(3日までに提出)日報'!E22</f>
        <v>0</v>
      </c>
      <c r="F23" s="135">
        <f>'②(3日までに提出)日報'!F22</f>
        <v>0</v>
      </c>
      <c r="G23" s="135">
        <f>'②(3日までに提出)日報'!G22</f>
        <v>0</v>
      </c>
      <c r="H23" s="135">
        <f>'②(3日までに提出)日報'!H22</f>
        <v>0</v>
      </c>
      <c r="I23" s="135">
        <f>'②(3日までに提出)日報'!I22</f>
        <v>0</v>
      </c>
      <c r="J23" s="135">
        <f>'②(3日までに提出)日報'!J22</f>
        <v>0</v>
      </c>
      <c r="K23" s="135">
        <f>'②(3日までに提出)日報'!K22</f>
        <v>0</v>
      </c>
      <c r="L23" s="135">
        <f>'②(3日までに提出)日報'!L22</f>
        <v>0</v>
      </c>
      <c r="M23" s="135">
        <f>'②(3日までに提出)日報'!M22</f>
        <v>0</v>
      </c>
      <c r="N23" s="135">
        <f>'②(3日までに提出)日報'!N22</f>
        <v>0</v>
      </c>
      <c r="O23" s="135">
        <f>'②(3日までに提出)日報'!O22</f>
        <v>0</v>
      </c>
      <c r="P23" s="135">
        <f t="shared" si="1"/>
        <v>0</v>
      </c>
      <c r="Q23" s="136">
        <f t="shared" si="2"/>
        <v>0</v>
      </c>
    </row>
    <row r="24" spans="1:17" ht="30" customHeight="1">
      <c r="A24" s="291">
        <v>9</v>
      </c>
      <c r="B24" s="292"/>
      <c r="C24" s="142">
        <f t="shared" si="3"/>
        <v>0</v>
      </c>
      <c r="D24" s="135">
        <f>'②(3日までに提出)日報'!D23</f>
        <v>0</v>
      </c>
      <c r="E24" s="135">
        <f>'②(3日までに提出)日報'!E23</f>
        <v>0</v>
      </c>
      <c r="F24" s="135">
        <f>'②(3日までに提出)日報'!F23</f>
        <v>0</v>
      </c>
      <c r="G24" s="135">
        <f>'②(3日までに提出)日報'!G23</f>
        <v>0</v>
      </c>
      <c r="H24" s="135">
        <f>'②(3日までに提出)日報'!H23</f>
        <v>0</v>
      </c>
      <c r="I24" s="135">
        <f>'②(3日までに提出)日報'!I23</f>
        <v>0</v>
      </c>
      <c r="J24" s="135">
        <f>'②(3日までに提出)日報'!J23</f>
        <v>0</v>
      </c>
      <c r="K24" s="135">
        <f>'②(3日までに提出)日報'!K23</f>
        <v>0</v>
      </c>
      <c r="L24" s="135">
        <f>'②(3日までに提出)日報'!L23</f>
        <v>0</v>
      </c>
      <c r="M24" s="135">
        <f>'②(3日までに提出)日報'!M23</f>
        <v>0</v>
      </c>
      <c r="N24" s="135">
        <f>'②(3日までに提出)日報'!N23</f>
        <v>0</v>
      </c>
      <c r="O24" s="135">
        <f>'②(3日までに提出)日報'!O23</f>
        <v>0</v>
      </c>
      <c r="P24" s="135">
        <f t="shared" si="1"/>
        <v>0</v>
      </c>
      <c r="Q24" s="136">
        <f t="shared" si="2"/>
        <v>0</v>
      </c>
    </row>
    <row r="25" spans="1:17" ht="30" customHeight="1">
      <c r="A25" s="289">
        <v>10</v>
      </c>
      <c r="B25" s="290"/>
      <c r="C25" s="142">
        <f t="shared" si="3"/>
        <v>0</v>
      </c>
      <c r="D25" s="135">
        <f>'②(3日までに提出)日報'!D24</f>
        <v>0</v>
      </c>
      <c r="E25" s="135">
        <f>'②(3日までに提出)日報'!E24</f>
        <v>0</v>
      </c>
      <c r="F25" s="135">
        <f>'②(3日までに提出)日報'!F24</f>
        <v>0</v>
      </c>
      <c r="G25" s="135">
        <f>'②(3日までに提出)日報'!G24</f>
        <v>0</v>
      </c>
      <c r="H25" s="135">
        <f>'②(3日までに提出)日報'!H24</f>
        <v>0</v>
      </c>
      <c r="I25" s="135">
        <f>'②(3日までに提出)日報'!I24</f>
        <v>0</v>
      </c>
      <c r="J25" s="135">
        <f>'②(3日までに提出)日報'!J24</f>
        <v>0</v>
      </c>
      <c r="K25" s="135">
        <f>'②(3日までに提出)日報'!K24</f>
        <v>0</v>
      </c>
      <c r="L25" s="135">
        <f>'②(3日までに提出)日報'!L24</f>
        <v>0</v>
      </c>
      <c r="M25" s="135">
        <f>'②(3日までに提出)日報'!M24</f>
        <v>0</v>
      </c>
      <c r="N25" s="135">
        <f>'②(3日までに提出)日報'!N24</f>
        <v>0</v>
      </c>
      <c r="O25" s="135">
        <f>'②(3日までに提出)日報'!O24</f>
        <v>0</v>
      </c>
      <c r="P25" s="135">
        <f t="shared" si="1"/>
        <v>0</v>
      </c>
      <c r="Q25" s="136">
        <f t="shared" si="2"/>
        <v>0</v>
      </c>
    </row>
    <row r="26" spans="1:17" ht="30" customHeight="1">
      <c r="A26" s="291">
        <v>11</v>
      </c>
      <c r="B26" s="292"/>
      <c r="C26" s="142">
        <f t="shared" si="3"/>
        <v>0</v>
      </c>
      <c r="D26" s="135">
        <f>'②(3日までに提出)日報'!D25</f>
        <v>0</v>
      </c>
      <c r="E26" s="135">
        <f>'②(3日までに提出)日報'!E25</f>
        <v>0</v>
      </c>
      <c r="F26" s="135">
        <f>'②(3日までに提出)日報'!F25</f>
        <v>0</v>
      </c>
      <c r="G26" s="135">
        <f>'②(3日までに提出)日報'!G25</f>
        <v>0</v>
      </c>
      <c r="H26" s="135">
        <f>'②(3日までに提出)日報'!H25</f>
        <v>0</v>
      </c>
      <c r="I26" s="135">
        <f>'②(3日までに提出)日報'!I25</f>
        <v>0</v>
      </c>
      <c r="J26" s="135">
        <f>'②(3日までに提出)日報'!J25</f>
        <v>0</v>
      </c>
      <c r="K26" s="135">
        <f>'②(3日までに提出)日報'!K25</f>
        <v>0</v>
      </c>
      <c r="L26" s="135">
        <f>'②(3日までに提出)日報'!L25</f>
        <v>0</v>
      </c>
      <c r="M26" s="135">
        <f>'②(3日までに提出)日報'!M25</f>
        <v>0</v>
      </c>
      <c r="N26" s="135">
        <f>'②(3日までに提出)日報'!N25</f>
        <v>0</v>
      </c>
      <c r="O26" s="135">
        <f>'②(3日までに提出)日報'!O25</f>
        <v>0</v>
      </c>
      <c r="P26" s="135">
        <f t="shared" si="1"/>
        <v>0</v>
      </c>
      <c r="Q26" s="136">
        <f t="shared" si="2"/>
        <v>0</v>
      </c>
    </row>
    <row r="27" spans="1:17" ht="30" customHeight="1">
      <c r="A27" s="289">
        <v>12</v>
      </c>
      <c r="B27" s="290"/>
      <c r="C27" s="142">
        <f t="shared" si="3"/>
        <v>0</v>
      </c>
      <c r="D27" s="135">
        <f>'②(3日までに提出)日報'!D26</f>
        <v>0</v>
      </c>
      <c r="E27" s="135">
        <f>'②(3日までに提出)日報'!E26</f>
        <v>0</v>
      </c>
      <c r="F27" s="135">
        <f>'②(3日までに提出)日報'!F26</f>
        <v>0</v>
      </c>
      <c r="G27" s="135">
        <f>'②(3日までに提出)日報'!G26</f>
        <v>0</v>
      </c>
      <c r="H27" s="135">
        <f>'②(3日までに提出)日報'!H26</f>
        <v>0</v>
      </c>
      <c r="I27" s="135">
        <f>'②(3日までに提出)日報'!I26</f>
        <v>0</v>
      </c>
      <c r="J27" s="135">
        <f>'②(3日までに提出)日報'!J26</f>
        <v>0</v>
      </c>
      <c r="K27" s="135">
        <f>'②(3日までに提出)日報'!K26</f>
        <v>0</v>
      </c>
      <c r="L27" s="135">
        <f>'②(3日までに提出)日報'!L26</f>
        <v>0</v>
      </c>
      <c r="M27" s="135">
        <f>'②(3日までに提出)日報'!M26</f>
        <v>0</v>
      </c>
      <c r="N27" s="135">
        <f>'②(3日までに提出)日報'!N26</f>
        <v>0</v>
      </c>
      <c r="O27" s="135">
        <f>'②(3日までに提出)日報'!O26</f>
        <v>0</v>
      </c>
      <c r="P27" s="135">
        <f t="shared" si="1"/>
        <v>0</v>
      </c>
      <c r="Q27" s="136">
        <f t="shared" si="2"/>
        <v>0</v>
      </c>
    </row>
    <row r="28" spans="1:17" ht="30" customHeight="1">
      <c r="A28" s="291">
        <v>13</v>
      </c>
      <c r="B28" s="292"/>
      <c r="C28" s="142">
        <f t="shared" si="3"/>
        <v>0</v>
      </c>
      <c r="D28" s="135">
        <f>'②(3日までに提出)日報'!D27</f>
        <v>0</v>
      </c>
      <c r="E28" s="135">
        <f>'②(3日までに提出)日報'!E27</f>
        <v>0</v>
      </c>
      <c r="F28" s="135">
        <f>'②(3日までに提出)日報'!F27</f>
        <v>0</v>
      </c>
      <c r="G28" s="135">
        <f>'②(3日までに提出)日報'!G27</f>
        <v>0</v>
      </c>
      <c r="H28" s="135">
        <f>'②(3日までに提出)日報'!H27</f>
        <v>0</v>
      </c>
      <c r="I28" s="135">
        <f>'②(3日までに提出)日報'!I27</f>
        <v>0</v>
      </c>
      <c r="J28" s="135">
        <f>'②(3日までに提出)日報'!J27</f>
        <v>0</v>
      </c>
      <c r="K28" s="135">
        <f>'②(3日までに提出)日報'!K27</f>
        <v>0</v>
      </c>
      <c r="L28" s="135">
        <f>'②(3日までに提出)日報'!L27</f>
        <v>0</v>
      </c>
      <c r="M28" s="135">
        <f>'②(3日までに提出)日報'!M27</f>
        <v>0</v>
      </c>
      <c r="N28" s="135">
        <f>'②(3日までに提出)日報'!N27</f>
        <v>0</v>
      </c>
      <c r="O28" s="135">
        <f>'②(3日までに提出)日報'!O27</f>
        <v>0</v>
      </c>
      <c r="P28" s="135">
        <f t="shared" si="1"/>
        <v>0</v>
      </c>
      <c r="Q28" s="136">
        <f t="shared" si="2"/>
        <v>0</v>
      </c>
    </row>
    <row r="29" spans="1:17" ht="30" customHeight="1">
      <c r="A29" s="289">
        <v>14</v>
      </c>
      <c r="B29" s="290"/>
      <c r="C29" s="142">
        <f t="shared" si="3"/>
        <v>0</v>
      </c>
      <c r="D29" s="135">
        <f>'②(3日までに提出)日報'!D28</f>
        <v>0</v>
      </c>
      <c r="E29" s="135">
        <f>'②(3日までに提出)日報'!E28</f>
        <v>0</v>
      </c>
      <c r="F29" s="135">
        <f>'②(3日までに提出)日報'!F28</f>
        <v>0</v>
      </c>
      <c r="G29" s="135">
        <f>'②(3日までに提出)日報'!G28</f>
        <v>0</v>
      </c>
      <c r="H29" s="135">
        <f>'②(3日までに提出)日報'!H28</f>
        <v>0</v>
      </c>
      <c r="I29" s="135">
        <f>'②(3日までに提出)日報'!I28</f>
        <v>0</v>
      </c>
      <c r="J29" s="135">
        <f>'②(3日までに提出)日報'!J28</f>
        <v>0</v>
      </c>
      <c r="K29" s="135">
        <f>'②(3日までに提出)日報'!K28</f>
        <v>0</v>
      </c>
      <c r="L29" s="135">
        <f>'②(3日までに提出)日報'!L28</f>
        <v>0</v>
      </c>
      <c r="M29" s="135">
        <f>'②(3日までに提出)日報'!M28</f>
        <v>0</v>
      </c>
      <c r="N29" s="135">
        <f>'②(3日までに提出)日報'!N28</f>
        <v>0</v>
      </c>
      <c r="O29" s="135">
        <f>'②(3日までに提出)日報'!O28</f>
        <v>0</v>
      </c>
      <c r="P29" s="135">
        <f t="shared" si="1"/>
        <v>0</v>
      </c>
      <c r="Q29" s="136">
        <f t="shared" si="2"/>
        <v>0</v>
      </c>
    </row>
    <row r="30" spans="1:17" ht="30" customHeight="1">
      <c r="A30" s="291">
        <v>15</v>
      </c>
      <c r="B30" s="292"/>
      <c r="C30" s="142">
        <f t="shared" si="3"/>
        <v>0</v>
      </c>
      <c r="D30" s="135">
        <f>'②(3日までに提出)日報'!D29</f>
        <v>0</v>
      </c>
      <c r="E30" s="135">
        <f>'②(3日までに提出)日報'!E29</f>
        <v>0</v>
      </c>
      <c r="F30" s="135">
        <f>'②(3日までに提出)日報'!F29</f>
        <v>0</v>
      </c>
      <c r="G30" s="135">
        <f>'②(3日までに提出)日報'!G29</f>
        <v>0</v>
      </c>
      <c r="H30" s="135">
        <f>'②(3日までに提出)日報'!H29</f>
        <v>0</v>
      </c>
      <c r="I30" s="135">
        <f>'②(3日までに提出)日報'!I29</f>
        <v>0</v>
      </c>
      <c r="J30" s="135">
        <f>'②(3日までに提出)日報'!J29</f>
        <v>0</v>
      </c>
      <c r="K30" s="135">
        <f>'②(3日までに提出)日報'!K29</f>
        <v>0</v>
      </c>
      <c r="L30" s="135">
        <f>'②(3日までに提出)日報'!L29</f>
        <v>0</v>
      </c>
      <c r="M30" s="135">
        <f>'②(3日までに提出)日報'!M29</f>
        <v>0</v>
      </c>
      <c r="N30" s="135">
        <f>'②(3日までに提出)日報'!N29</f>
        <v>0</v>
      </c>
      <c r="O30" s="135">
        <f>'②(3日までに提出)日報'!O29</f>
        <v>0</v>
      </c>
      <c r="P30" s="135">
        <f t="shared" si="1"/>
        <v>0</v>
      </c>
      <c r="Q30" s="136">
        <f t="shared" si="2"/>
        <v>0</v>
      </c>
    </row>
    <row r="31" spans="1:17" ht="30" customHeight="1">
      <c r="A31" s="289">
        <v>16</v>
      </c>
      <c r="B31" s="290"/>
      <c r="C31" s="142">
        <f t="shared" si="3"/>
        <v>0</v>
      </c>
      <c r="D31" s="135">
        <f>'②(3日までに提出)日報'!D30</f>
        <v>0</v>
      </c>
      <c r="E31" s="135">
        <f>'②(3日までに提出)日報'!E30</f>
        <v>0</v>
      </c>
      <c r="F31" s="135">
        <f>'②(3日までに提出)日報'!F30</f>
        <v>0</v>
      </c>
      <c r="G31" s="135">
        <f>'②(3日までに提出)日報'!G30</f>
        <v>0</v>
      </c>
      <c r="H31" s="135">
        <f>'②(3日までに提出)日報'!H30</f>
        <v>0</v>
      </c>
      <c r="I31" s="135">
        <f>'②(3日までに提出)日報'!I30</f>
        <v>0</v>
      </c>
      <c r="J31" s="135">
        <f>'②(3日までに提出)日報'!J30</f>
        <v>0</v>
      </c>
      <c r="K31" s="135">
        <f>'②(3日までに提出)日報'!K30</f>
        <v>0</v>
      </c>
      <c r="L31" s="135">
        <f>'②(3日までに提出)日報'!L30</f>
        <v>0</v>
      </c>
      <c r="M31" s="135">
        <f>'②(3日までに提出)日報'!M30</f>
        <v>0</v>
      </c>
      <c r="N31" s="135">
        <f>'②(3日までに提出)日報'!N30</f>
        <v>0</v>
      </c>
      <c r="O31" s="135">
        <f>'②(3日までに提出)日報'!O30</f>
        <v>0</v>
      </c>
      <c r="P31" s="135">
        <f t="shared" si="1"/>
        <v>0</v>
      </c>
      <c r="Q31" s="136">
        <f t="shared" si="2"/>
        <v>0</v>
      </c>
    </row>
    <row r="32" spans="1:17" ht="30" customHeight="1">
      <c r="A32" s="291">
        <v>17</v>
      </c>
      <c r="B32" s="292"/>
      <c r="C32" s="142">
        <f t="shared" si="3"/>
        <v>0</v>
      </c>
      <c r="D32" s="135">
        <f>'②(3日までに提出)日報'!D31</f>
        <v>0</v>
      </c>
      <c r="E32" s="135">
        <f>'②(3日までに提出)日報'!E31</f>
        <v>0</v>
      </c>
      <c r="F32" s="135">
        <f>'②(3日までに提出)日報'!F31</f>
        <v>0</v>
      </c>
      <c r="G32" s="135">
        <f>'②(3日までに提出)日報'!G31</f>
        <v>0</v>
      </c>
      <c r="H32" s="135">
        <f>'②(3日までに提出)日報'!H31</f>
        <v>0</v>
      </c>
      <c r="I32" s="135">
        <f>'②(3日までに提出)日報'!I31</f>
        <v>0</v>
      </c>
      <c r="J32" s="135">
        <f>'②(3日までに提出)日報'!J31</f>
        <v>0</v>
      </c>
      <c r="K32" s="135">
        <f>'②(3日までに提出)日報'!K31</f>
        <v>0</v>
      </c>
      <c r="L32" s="135">
        <f>'②(3日までに提出)日報'!L31</f>
        <v>0</v>
      </c>
      <c r="M32" s="135">
        <f>'②(3日までに提出)日報'!M31</f>
        <v>0</v>
      </c>
      <c r="N32" s="135">
        <f>'②(3日までに提出)日報'!N31</f>
        <v>0</v>
      </c>
      <c r="O32" s="135">
        <f>'②(3日までに提出)日報'!O31</f>
        <v>0</v>
      </c>
      <c r="P32" s="135">
        <f t="shared" si="1"/>
        <v>0</v>
      </c>
      <c r="Q32" s="136">
        <f t="shared" si="2"/>
        <v>0</v>
      </c>
    </row>
    <row r="33" spans="1:17" ht="30" customHeight="1">
      <c r="A33" s="289">
        <v>18</v>
      </c>
      <c r="B33" s="290"/>
      <c r="C33" s="142">
        <f t="shared" si="3"/>
        <v>0</v>
      </c>
      <c r="D33" s="135">
        <f>'②(3日までに提出)日報'!D32</f>
        <v>0</v>
      </c>
      <c r="E33" s="135">
        <f>'②(3日までに提出)日報'!E32</f>
        <v>0</v>
      </c>
      <c r="F33" s="135">
        <f>'②(3日までに提出)日報'!F32</f>
        <v>0</v>
      </c>
      <c r="G33" s="135">
        <f>'②(3日までに提出)日報'!G32</f>
        <v>0</v>
      </c>
      <c r="H33" s="135">
        <f>'②(3日までに提出)日報'!H32</f>
        <v>0</v>
      </c>
      <c r="I33" s="135">
        <f>'②(3日までに提出)日報'!I32</f>
        <v>0</v>
      </c>
      <c r="J33" s="135">
        <f>'②(3日までに提出)日報'!J32</f>
        <v>0</v>
      </c>
      <c r="K33" s="135">
        <f>'②(3日までに提出)日報'!K32</f>
        <v>0</v>
      </c>
      <c r="L33" s="135">
        <f>'②(3日までに提出)日報'!L32</f>
        <v>0</v>
      </c>
      <c r="M33" s="135">
        <f>'②(3日までに提出)日報'!M32</f>
        <v>0</v>
      </c>
      <c r="N33" s="135">
        <f>'②(3日までに提出)日報'!N32</f>
        <v>0</v>
      </c>
      <c r="O33" s="135">
        <f>'②(3日までに提出)日報'!O32</f>
        <v>0</v>
      </c>
      <c r="P33" s="135">
        <f t="shared" si="1"/>
        <v>0</v>
      </c>
      <c r="Q33" s="136">
        <f t="shared" si="2"/>
        <v>0</v>
      </c>
    </row>
    <row r="34" spans="1:17" ht="30" customHeight="1">
      <c r="A34" s="291">
        <v>19</v>
      </c>
      <c r="B34" s="292"/>
      <c r="C34" s="142">
        <f t="shared" si="3"/>
        <v>0</v>
      </c>
      <c r="D34" s="135">
        <f>'②(3日までに提出)日報'!D33</f>
        <v>0</v>
      </c>
      <c r="E34" s="135">
        <f>'②(3日までに提出)日報'!E33</f>
        <v>0</v>
      </c>
      <c r="F34" s="135">
        <f>'②(3日までに提出)日報'!F33</f>
        <v>0</v>
      </c>
      <c r="G34" s="135">
        <f>'②(3日までに提出)日報'!G33</f>
        <v>0</v>
      </c>
      <c r="H34" s="135">
        <f>'②(3日までに提出)日報'!H33</f>
        <v>0</v>
      </c>
      <c r="I34" s="135">
        <f>'②(3日までに提出)日報'!I33</f>
        <v>0</v>
      </c>
      <c r="J34" s="135">
        <f>'②(3日までに提出)日報'!J33</f>
        <v>0</v>
      </c>
      <c r="K34" s="135">
        <f>'②(3日までに提出)日報'!K33</f>
        <v>0</v>
      </c>
      <c r="L34" s="135">
        <f>'②(3日までに提出)日報'!L33</f>
        <v>0</v>
      </c>
      <c r="M34" s="135">
        <f>'②(3日までに提出)日報'!M33</f>
        <v>0</v>
      </c>
      <c r="N34" s="135">
        <f>'②(3日までに提出)日報'!N33</f>
        <v>0</v>
      </c>
      <c r="O34" s="135">
        <f>'②(3日までに提出)日報'!O33</f>
        <v>0</v>
      </c>
      <c r="P34" s="135">
        <f t="shared" si="1"/>
        <v>0</v>
      </c>
      <c r="Q34" s="136">
        <f t="shared" si="2"/>
        <v>0</v>
      </c>
    </row>
    <row r="35" spans="1:17" ht="30" customHeight="1">
      <c r="A35" s="289">
        <v>20</v>
      </c>
      <c r="B35" s="290"/>
      <c r="C35" s="142">
        <f t="shared" si="3"/>
        <v>0</v>
      </c>
      <c r="D35" s="135">
        <f>'②(3日までに提出)日報'!D34</f>
        <v>0</v>
      </c>
      <c r="E35" s="135">
        <f>'②(3日までに提出)日報'!E34</f>
        <v>0</v>
      </c>
      <c r="F35" s="135">
        <f>'②(3日までに提出)日報'!F34</f>
        <v>0</v>
      </c>
      <c r="G35" s="135">
        <f>'②(3日までに提出)日報'!G34</f>
        <v>0</v>
      </c>
      <c r="H35" s="135">
        <f>'②(3日までに提出)日報'!H34</f>
        <v>0</v>
      </c>
      <c r="I35" s="135">
        <f>'②(3日までに提出)日報'!I34</f>
        <v>0</v>
      </c>
      <c r="J35" s="135">
        <f>'②(3日までに提出)日報'!J34</f>
        <v>0</v>
      </c>
      <c r="K35" s="135">
        <f>'②(3日までに提出)日報'!K34</f>
        <v>0</v>
      </c>
      <c r="L35" s="135">
        <f>'②(3日までに提出)日報'!L34</f>
        <v>0</v>
      </c>
      <c r="M35" s="135">
        <f>'②(3日までに提出)日報'!M34</f>
        <v>0</v>
      </c>
      <c r="N35" s="135">
        <f>'②(3日までに提出)日報'!N34</f>
        <v>0</v>
      </c>
      <c r="O35" s="135">
        <f>'②(3日までに提出)日報'!O34</f>
        <v>0</v>
      </c>
      <c r="P35" s="135">
        <f t="shared" si="1"/>
        <v>0</v>
      </c>
      <c r="Q35" s="136">
        <f t="shared" si="2"/>
        <v>0</v>
      </c>
    </row>
    <row r="36" spans="1:17" ht="30" customHeight="1">
      <c r="A36" s="291">
        <v>21</v>
      </c>
      <c r="B36" s="292"/>
      <c r="C36" s="142">
        <f t="shared" si="3"/>
        <v>0</v>
      </c>
      <c r="D36" s="135">
        <f>'②(3日までに提出)日報'!D35</f>
        <v>0</v>
      </c>
      <c r="E36" s="135">
        <f>'②(3日までに提出)日報'!E35</f>
        <v>0</v>
      </c>
      <c r="F36" s="135">
        <f>'②(3日までに提出)日報'!F35</f>
        <v>0</v>
      </c>
      <c r="G36" s="135">
        <f>'②(3日までに提出)日報'!G35</f>
        <v>0</v>
      </c>
      <c r="H36" s="135">
        <f>'②(3日までに提出)日報'!H35</f>
        <v>0</v>
      </c>
      <c r="I36" s="135">
        <f>'②(3日までに提出)日報'!I35</f>
        <v>0</v>
      </c>
      <c r="J36" s="135">
        <f>'②(3日までに提出)日報'!J35</f>
        <v>0</v>
      </c>
      <c r="K36" s="135">
        <f>'②(3日までに提出)日報'!K35</f>
        <v>0</v>
      </c>
      <c r="L36" s="135">
        <f>'②(3日までに提出)日報'!L35</f>
        <v>0</v>
      </c>
      <c r="M36" s="135">
        <f>'②(3日までに提出)日報'!M35</f>
        <v>0</v>
      </c>
      <c r="N36" s="135">
        <f>'②(3日までに提出)日報'!N35</f>
        <v>0</v>
      </c>
      <c r="O36" s="135">
        <f>'②(3日までに提出)日報'!O35</f>
        <v>0</v>
      </c>
      <c r="P36" s="135">
        <f t="shared" si="1"/>
        <v>0</v>
      </c>
      <c r="Q36" s="136">
        <f t="shared" si="2"/>
        <v>0</v>
      </c>
    </row>
    <row r="37" spans="1:17" ht="30" customHeight="1">
      <c r="A37" s="289">
        <v>22</v>
      </c>
      <c r="B37" s="290"/>
      <c r="C37" s="142">
        <f t="shared" si="3"/>
        <v>0</v>
      </c>
      <c r="D37" s="135">
        <f>'②(3日までに提出)日報'!D36</f>
        <v>0</v>
      </c>
      <c r="E37" s="135">
        <f>'②(3日までに提出)日報'!E36</f>
        <v>0</v>
      </c>
      <c r="F37" s="135">
        <f>'②(3日までに提出)日報'!F36</f>
        <v>0</v>
      </c>
      <c r="G37" s="135">
        <f>'②(3日までに提出)日報'!G36</f>
        <v>0</v>
      </c>
      <c r="H37" s="135">
        <f>'②(3日までに提出)日報'!H36</f>
        <v>0</v>
      </c>
      <c r="I37" s="135">
        <f>'②(3日までに提出)日報'!I36</f>
        <v>0</v>
      </c>
      <c r="J37" s="135">
        <f>'②(3日までに提出)日報'!J36</f>
        <v>0</v>
      </c>
      <c r="K37" s="135">
        <f>'②(3日までに提出)日報'!K36</f>
        <v>0</v>
      </c>
      <c r="L37" s="135">
        <f>'②(3日までに提出)日報'!L36</f>
        <v>0</v>
      </c>
      <c r="M37" s="135">
        <f>'②(3日までに提出)日報'!M36</f>
        <v>0</v>
      </c>
      <c r="N37" s="135">
        <f>'②(3日までに提出)日報'!N36</f>
        <v>0</v>
      </c>
      <c r="O37" s="135">
        <f>'②(3日までに提出)日報'!O36</f>
        <v>0</v>
      </c>
      <c r="P37" s="135">
        <f t="shared" si="1"/>
        <v>0</v>
      </c>
      <c r="Q37" s="136">
        <f t="shared" si="2"/>
        <v>0</v>
      </c>
    </row>
    <row r="38" spans="1:17" ht="30" customHeight="1">
      <c r="A38" s="291">
        <v>23</v>
      </c>
      <c r="B38" s="292"/>
      <c r="C38" s="142">
        <f t="shared" si="3"/>
        <v>0</v>
      </c>
      <c r="D38" s="135">
        <f>'②(3日までに提出)日報'!D37</f>
        <v>0</v>
      </c>
      <c r="E38" s="135">
        <f>'②(3日までに提出)日報'!E37</f>
        <v>0</v>
      </c>
      <c r="F38" s="135">
        <f>'②(3日までに提出)日報'!F37</f>
        <v>0</v>
      </c>
      <c r="G38" s="135">
        <f>'②(3日までに提出)日報'!G37</f>
        <v>0</v>
      </c>
      <c r="H38" s="135">
        <f>'②(3日までに提出)日報'!H37</f>
        <v>0</v>
      </c>
      <c r="I38" s="135">
        <f>'②(3日までに提出)日報'!I37</f>
        <v>0</v>
      </c>
      <c r="J38" s="135">
        <f>'②(3日までに提出)日報'!J37</f>
        <v>0</v>
      </c>
      <c r="K38" s="135">
        <f>'②(3日までに提出)日報'!K37</f>
        <v>0</v>
      </c>
      <c r="L38" s="135">
        <f>'②(3日までに提出)日報'!L37</f>
        <v>0</v>
      </c>
      <c r="M38" s="135">
        <f>'②(3日までに提出)日報'!M37</f>
        <v>0</v>
      </c>
      <c r="N38" s="135">
        <f>'②(3日までに提出)日報'!N37</f>
        <v>0</v>
      </c>
      <c r="O38" s="135">
        <f>'②(3日までに提出)日報'!O37</f>
        <v>0</v>
      </c>
      <c r="P38" s="135">
        <f t="shared" si="1"/>
        <v>0</v>
      </c>
      <c r="Q38" s="136">
        <f t="shared" si="2"/>
        <v>0</v>
      </c>
    </row>
    <row r="39" spans="1:17" ht="30" customHeight="1">
      <c r="A39" s="289">
        <v>24</v>
      </c>
      <c r="B39" s="290"/>
      <c r="C39" s="142">
        <f t="shared" si="3"/>
        <v>0</v>
      </c>
      <c r="D39" s="135">
        <f>'②(3日までに提出)日報'!D38</f>
        <v>0</v>
      </c>
      <c r="E39" s="135">
        <f>'②(3日までに提出)日報'!E38</f>
        <v>0</v>
      </c>
      <c r="F39" s="135">
        <f>'②(3日までに提出)日報'!F38</f>
        <v>0</v>
      </c>
      <c r="G39" s="135">
        <f>'②(3日までに提出)日報'!G38</f>
        <v>0</v>
      </c>
      <c r="H39" s="135">
        <f>'②(3日までに提出)日報'!H38</f>
        <v>0</v>
      </c>
      <c r="I39" s="135">
        <f>'②(3日までに提出)日報'!I38</f>
        <v>0</v>
      </c>
      <c r="J39" s="135">
        <f>'②(3日までに提出)日報'!J38</f>
        <v>0</v>
      </c>
      <c r="K39" s="135">
        <f>'②(3日までに提出)日報'!K38</f>
        <v>0</v>
      </c>
      <c r="L39" s="135">
        <f>'②(3日までに提出)日報'!L38</f>
        <v>0</v>
      </c>
      <c r="M39" s="135">
        <f>'②(3日までに提出)日報'!M38</f>
        <v>0</v>
      </c>
      <c r="N39" s="135">
        <f>'②(3日までに提出)日報'!N38</f>
        <v>0</v>
      </c>
      <c r="O39" s="135">
        <f>'②(3日までに提出)日報'!O38</f>
        <v>0</v>
      </c>
      <c r="P39" s="135">
        <f t="shared" si="1"/>
        <v>0</v>
      </c>
      <c r="Q39" s="136">
        <f t="shared" si="2"/>
        <v>0</v>
      </c>
    </row>
    <row r="40" spans="1:17" ht="30" customHeight="1">
      <c r="A40" s="291">
        <v>25</v>
      </c>
      <c r="B40" s="292"/>
      <c r="C40" s="142">
        <f t="shared" si="3"/>
        <v>0</v>
      </c>
      <c r="D40" s="135">
        <f>'②(3日までに提出)日報'!D39</f>
        <v>0</v>
      </c>
      <c r="E40" s="135">
        <f>'②(3日までに提出)日報'!E39</f>
        <v>0</v>
      </c>
      <c r="F40" s="135">
        <f>'②(3日までに提出)日報'!F39</f>
        <v>0</v>
      </c>
      <c r="G40" s="135">
        <f>'②(3日までに提出)日報'!G39</f>
        <v>0</v>
      </c>
      <c r="H40" s="135">
        <f>'②(3日までに提出)日報'!H39</f>
        <v>0</v>
      </c>
      <c r="I40" s="135">
        <f>'②(3日までに提出)日報'!I39</f>
        <v>0</v>
      </c>
      <c r="J40" s="135">
        <f>'②(3日までに提出)日報'!J39</f>
        <v>0</v>
      </c>
      <c r="K40" s="135">
        <f>'②(3日までに提出)日報'!K39</f>
        <v>0</v>
      </c>
      <c r="L40" s="135">
        <f>'②(3日までに提出)日報'!L39</f>
        <v>0</v>
      </c>
      <c r="M40" s="135">
        <f>'②(3日までに提出)日報'!M39</f>
        <v>0</v>
      </c>
      <c r="N40" s="135">
        <f>'②(3日までに提出)日報'!N39</f>
        <v>0</v>
      </c>
      <c r="O40" s="135">
        <f>'②(3日までに提出)日報'!O39</f>
        <v>0</v>
      </c>
      <c r="P40" s="135">
        <f t="shared" si="1"/>
        <v>0</v>
      </c>
      <c r="Q40" s="136">
        <f t="shared" si="2"/>
        <v>0</v>
      </c>
    </row>
    <row r="41" spans="1:17" ht="30" customHeight="1">
      <c r="A41" s="289">
        <v>26</v>
      </c>
      <c r="B41" s="290"/>
      <c r="C41" s="142">
        <f t="shared" si="3"/>
        <v>0</v>
      </c>
      <c r="D41" s="135">
        <f>'②(3日までに提出)日報'!D40</f>
        <v>0</v>
      </c>
      <c r="E41" s="135">
        <f>'②(3日までに提出)日報'!E40</f>
        <v>0</v>
      </c>
      <c r="F41" s="135">
        <f>'②(3日までに提出)日報'!F40</f>
        <v>0</v>
      </c>
      <c r="G41" s="135">
        <f>'②(3日までに提出)日報'!G40</f>
        <v>0</v>
      </c>
      <c r="H41" s="135">
        <f>'②(3日までに提出)日報'!H40</f>
        <v>0</v>
      </c>
      <c r="I41" s="135">
        <f>'②(3日までに提出)日報'!I40</f>
        <v>0</v>
      </c>
      <c r="J41" s="135">
        <f>'②(3日までに提出)日報'!J40</f>
        <v>0</v>
      </c>
      <c r="K41" s="135">
        <f>'②(3日までに提出)日報'!K40</f>
        <v>0</v>
      </c>
      <c r="L41" s="135">
        <f>'②(3日までに提出)日報'!L40</f>
        <v>0</v>
      </c>
      <c r="M41" s="135">
        <f>'②(3日までに提出)日報'!M40</f>
        <v>0</v>
      </c>
      <c r="N41" s="135">
        <f>'②(3日までに提出)日報'!N40</f>
        <v>0</v>
      </c>
      <c r="O41" s="135">
        <f>'②(3日までに提出)日報'!O40</f>
        <v>0</v>
      </c>
      <c r="P41" s="135">
        <f t="shared" si="1"/>
        <v>0</v>
      </c>
      <c r="Q41" s="136">
        <f t="shared" si="2"/>
        <v>0</v>
      </c>
    </row>
    <row r="42" spans="1:17" ht="30" customHeight="1">
      <c r="A42" s="291">
        <v>27</v>
      </c>
      <c r="B42" s="292"/>
      <c r="C42" s="142">
        <f t="shared" si="3"/>
        <v>0</v>
      </c>
      <c r="D42" s="135">
        <f>'②(3日までに提出)日報'!D41</f>
        <v>0</v>
      </c>
      <c r="E42" s="135">
        <f>'②(3日までに提出)日報'!E41</f>
        <v>0</v>
      </c>
      <c r="F42" s="135">
        <f>'②(3日までに提出)日報'!F41</f>
        <v>0</v>
      </c>
      <c r="G42" s="135">
        <f>'②(3日までに提出)日報'!G41</f>
        <v>0</v>
      </c>
      <c r="H42" s="135">
        <f>'②(3日までに提出)日報'!H41</f>
        <v>0</v>
      </c>
      <c r="I42" s="135">
        <f>'②(3日までに提出)日報'!I41</f>
        <v>0</v>
      </c>
      <c r="J42" s="135">
        <f>'②(3日までに提出)日報'!J41</f>
        <v>0</v>
      </c>
      <c r="K42" s="135">
        <f>'②(3日までに提出)日報'!K41</f>
        <v>0</v>
      </c>
      <c r="L42" s="135">
        <f>'②(3日までに提出)日報'!L41</f>
        <v>0</v>
      </c>
      <c r="M42" s="135">
        <f>'②(3日までに提出)日報'!M41</f>
        <v>0</v>
      </c>
      <c r="N42" s="135">
        <f>'②(3日までに提出)日報'!N41</f>
        <v>0</v>
      </c>
      <c r="O42" s="135">
        <f>'②(3日までに提出)日報'!O41</f>
        <v>0</v>
      </c>
      <c r="P42" s="135">
        <f t="shared" si="1"/>
        <v>0</v>
      </c>
      <c r="Q42" s="136">
        <f t="shared" si="2"/>
        <v>0</v>
      </c>
    </row>
    <row r="43" spans="1:17" ht="30" customHeight="1">
      <c r="A43" s="289">
        <v>28</v>
      </c>
      <c r="B43" s="290"/>
      <c r="C43" s="142">
        <f t="shared" si="3"/>
        <v>0</v>
      </c>
      <c r="D43" s="135">
        <f>'②(3日までに提出)日報'!D42</f>
        <v>0</v>
      </c>
      <c r="E43" s="135">
        <f>'②(3日までに提出)日報'!E42</f>
        <v>0</v>
      </c>
      <c r="F43" s="135">
        <f>'②(3日までに提出)日報'!F42</f>
        <v>0</v>
      </c>
      <c r="G43" s="135">
        <f>'②(3日までに提出)日報'!G42</f>
        <v>0</v>
      </c>
      <c r="H43" s="135">
        <f>'②(3日までに提出)日報'!H42</f>
        <v>0</v>
      </c>
      <c r="I43" s="135">
        <f>'②(3日までに提出)日報'!I42</f>
        <v>0</v>
      </c>
      <c r="J43" s="135">
        <f>'②(3日までに提出)日報'!J42</f>
        <v>0</v>
      </c>
      <c r="K43" s="135">
        <f>'②(3日までに提出)日報'!K42</f>
        <v>0</v>
      </c>
      <c r="L43" s="135">
        <f>'②(3日までに提出)日報'!L42</f>
        <v>0</v>
      </c>
      <c r="M43" s="135">
        <f>'②(3日までに提出)日報'!M42</f>
        <v>0</v>
      </c>
      <c r="N43" s="135">
        <f>'②(3日までに提出)日報'!N42</f>
        <v>0</v>
      </c>
      <c r="O43" s="135">
        <f>'②(3日までに提出)日報'!O42</f>
        <v>0</v>
      </c>
      <c r="P43" s="135">
        <f t="shared" si="1"/>
        <v>0</v>
      </c>
      <c r="Q43" s="136">
        <f t="shared" si="2"/>
        <v>0</v>
      </c>
    </row>
    <row r="44" spans="1:17" ht="30" customHeight="1">
      <c r="A44" s="291">
        <v>29</v>
      </c>
      <c r="B44" s="292"/>
      <c r="C44" s="142">
        <f t="shared" si="3"/>
        <v>0</v>
      </c>
      <c r="D44" s="135">
        <f>'②(3日までに提出)日報'!D43</f>
        <v>0</v>
      </c>
      <c r="E44" s="135">
        <f>'②(3日までに提出)日報'!E43</f>
        <v>0</v>
      </c>
      <c r="F44" s="135">
        <f>'②(3日までに提出)日報'!F43</f>
        <v>0</v>
      </c>
      <c r="G44" s="135">
        <f>'②(3日までに提出)日報'!G43</f>
        <v>0</v>
      </c>
      <c r="H44" s="135">
        <f>'②(3日までに提出)日報'!H43</f>
        <v>0</v>
      </c>
      <c r="I44" s="135">
        <f>'②(3日までに提出)日報'!I43</f>
        <v>0</v>
      </c>
      <c r="J44" s="135">
        <f>'②(3日までに提出)日報'!J43</f>
        <v>0</v>
      </c>
      <c r="K44" s="135">
        <f>'②(3日までに提出)日報'!K43</f>
        <v>0</v>
      </c>
      <c r="L44" s="135">
        <f>'②(3日までに提出)日報'!L43</f>
        <v>0</v>
      </c>
      <c r="M44" s="135">
        <f>'②(3日までに提出)日報'!M43</f>
        <v>0</v>
      </c>
      <c r="N44" s="135">
        <f>'②(3日までに提出)日報'!N43</f>
        <v>0</v>
      </c>
      <c r="O44" s="135">
        <f>'②(3日までに提出)日報'!O43</f>
        <v>0</v>
      </c>
      <c r="P44" s="135">
        <f t="shared" si="1"/>
        <v>0</v>
      </c>
      <c r="Q44" s="136">
        <f t="shared" si="2"/>
        <v>0</v>
      </c>
    </row>
    <row r="45" spans="1:17" ht="30" customHeight="1">
      <c r="A45" s="289">
        <v>30</v>
      </c>
      <c r="B45" s="290"/>
      <c r="C45" s="142">
        <f t="shared" si="3"/>
        <v>0</v>
      </c>
      <c r="D45" s="135">
        <f>'②(3日までに提出)日報'!D44</f>
        <v>0</v>
      </c>
      <c r="E45" s="135">
        <f>'②(3日までに提出)日報'!E44</f>
        <v>0</v>
      </c>
      <c r="F45" s="135">
        <f>'②(3日までに提出)日報'!F44</f>
        <v>0</v>
      </c>
      <c r="G45" s="135">
        <f>'②(3日までに提出)日報'!G44</f>
        <v>0</v>
      </c>
      <c r="H45" s="135">
        <f>'②(3日までに提出)日報'!H44</f>
        <v>0</v>
      </c>
      <c r="I45" s="135">
        <f>'②(3日までに提出)日報'!I44</f>
        <v>0</v>
      </c>
      <c r="J45" s="135">
        <f>'②(3日までに提出)日報'!J44</f>
        <v>0</v>
      </c>
      <c r="K45" s="135">
        <f>'②(3日までに提出)日報'!K44</f>
        <v>0</v>
      </c>
      <c r="L45" s="135">
        <f>'②(3日までに提出)日報'!L44</f>
        <v>0</v>
      </c>
      <c r="M45" s="135">
        <f>'②(3日までに提出)日報'!M44</f>
        <v>0</v>
      </c>
      <c r="N45" s="135">
        <f>'②(3日までに提出)日報'!N44</f>
        <v>0</v>
      </c>
      <c r="O45" s="135">
        <f>'②(3日までに提出)日報'!O44</f>
        <v>0</v>
      </c>
      <c r="P45" s="135">
        <f t="shared" si="1"/>
        <v>0</v>
      </c>
      <c r="Q45" s="136">
        <f t="shared" si="2"/>
        <v>0</v>
      </c>
    </row>
    <row r="46" spans="1:17" ht="30" customHeight="1" thickBot="1">
      <c r="A46" s="293">
        <v>31</v>
      </c>
      <c r="B46" s="294"/>
      <c r="C46" s="143">
        <f t="shared" si="3"/>
        <v>0</v>
      </c>
      <c r="D46" s="137">
        <f>'②(3日までに提出)日報'!D45</f>
        <v>0</v>
      </c>
      <c r="E46" s="137">
        <f>'②(3日までに提出)日報'!E45</f>
        <v>0</v>
      </c>
      <c r="F46" s="137">
        <f>'②(3日までに提出)日報'!F45</f>
        <v>0</v>
      </c>
      <c r="G46" s="137">
        <f>'②(3日までに提出)日報'!G45</f>
        <v>0</v>
      </c>
      <c r="H46" s="137">
        <f>'②(3日までに提出)日報'!H45</f>
        <v>0</v>
      </c>
      <c r="I46" s="137">
        <f>'②(3日までに提出)日報'!I45</f>
        <v>0</v>
      </c>
      <c r="J46" s="137">
        <f>'②(3日までに提出)日報'!J45</f>
        <v>0</v>
      </c>
      <c r="K46" s="137">
        <f>'②(3日までに提出)日報'!K45</f>
        <v>0</v>
      </c>
      <c r="L46" s="137">
        <f>'②(3日までに提出)日報'!L45</f>
        <v>0</v>
      </c>
      <c r="M46" s="137">
        <f>'②(3日までに提出)日報'!M45</f>
        <v>0</v>
      </c>
      <c r="N46" s="137">
        <f>'②(3日までに提出)日報'!N45</f>
        <v>0</v>
      </c>
      <c r="O46" s="137">
        <f>'②(3日までに提出)日報'!O45</f>
        <v>0</v>
      </c>
      <c r="P46" s="137">
        <f t="shared" si="1"/>
        <v>0</v>
      </c>
      <c r="Q46" s="138">
        <f t="shared" si="2"/>
        <v>0</v>
      </c>
    </row>
  </sheetData>
  <mergeCells count="48">
    <mergeCell ref="A1:Q1"/>
    <mergeCell ref="A3:P3"/>
    <mergeCell ref="G5:H5"/>
    <mergeCell ref="H7:I7"/>
    <mergeCell ref="J7:K7"/>
    <mergeCell ref="N7:P7"/>
    <mergeCell ref="P2:Q2"/>
    <mergeCell ref="H8:I8"/>
    <mergeCell ref="J8:P8"/>
    <mergeCell ref="L10:M10"/>
    <mergeCell ref="O10:P10"/>
    <mergeCell ref="A11:B14"/>
    <mergeCell ref="C11:O11"/>
    <mergeCell ref="P11:P14"/>
    <mergeCell ref="A24:B24"/>
    <mergeCell ref="Q11:Q14"/>
    <mergeCell ref="C12:C14"/>
    <mergeCell ref="A15:B15"/>
    <mergeCell ref="A16:B16"/>
    <mergeCell ref="A17:B17"/>
    <mergeCell ref="A18:B18"/>
    <mergeCell ref="A19:B19"/>
    <mergeCell ref="A20:B20"/>
    <mergeCell ref="A21:B21"/>
    <mergeCell ref="A22:B22"/>
    <mergeCell ref="A23:B23"/>
    <mergeCell ref="A36:B36"/>
    <mergeCell ref="A25:B25"/>
    <mergeCell ref="A26:B26"/>
    <mergeCell ref="A27:B27"/>
    <mergeCell ref="A28:B28"/>
    <mergeCell ref="A29:B29"/>
    <mergeCell ref="A30:B30"/>
    <mergeCell ref="A31:B31"/>
    <mergeCell ref="A32:B32"/>
    <mergeCell ref="A33:B33"/>
    <mergeCell ref="A34:B34"/>
    <mergeCell ref="A35:B35"/>
    <mergeCell ref="A43:B43"/>
    <mergeCell ref="A44:B44"/>
    <mergeCell ref="A45:B45"/>
    <mergeCell ref="A46:B46"/>
    <mergeCell ref="A37:B37"/>
    <mergeCell ref="A38:B38"/>
    <mergeCell ref="A39:B39"/>
    <mergeCell ref="A40:B40"/>
    <mergeCell ref="A41:B41"/>
    <mergeCell ref="A42:B42"/>
  </mergeCells>
  <phoneticPr fontId="2"/>
  <dataValidations count="1">
    <dataValidation imeMode="off" allowBlank="1" showInputMessage="1" showErrorMessage="1" sqref="D16:O46 P15:P46"/>
  </dataValidations>
  <pageMargins left="0.7" right="0.7" top="0.75" bottom="0.75" header="0.3" footer="0.3"/>
  <pageSetup paperSize="9" scale="6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①初期入力ｼｰﾄ</vt:lpstr>
      <vt:lpstr>発注書</vt:lpstr>
      <vt:lpstr>②(3日までに提出)日報</vt:lpstr>
      <vt:lpstr>③(3日までに提出)報告書</vt:lpstr>
      <vt:lpstr>④(3日までに提出)販売一覧表(ｲﾝﾎﾞｲｽ写)</vt:lpstr>
      <vt:lpstr>'②(3日までに提出)日報'!Print_Area</vt:lpstr>
      <vt:lpstr>'③(3日までに提出)報告書'!Print_Area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MIO</dc:creator>
  <cp:lastModifiedBy>Windows ユーザー</cp:lastModifiedBy>
  <cp:lastPrinted>2025-08-08T00:39:26Z</cp:lastPrinted>
  <dcterms:created xsi:type="dcterms:W3CDTF">2007-01-15T07:37:59Z</dcterms:created>
  <dcterms:modified xsi:type="dcterms:W3CDTF">2025-08-08T01:32:39Z</dcterms:modified>
</cp:coreProperties>
</file>