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震災復興データ\区別集計\"/>
    </mc:Choice>
  </mc:AlternateContent>
  <bookViews>
    <workbookView xWindow="0" yWindow="0" windowWidth="14064" windowHeight="8424" activeTab="1"/>
  </bookViews>
  <sheets>
    <sheet name="用途別集計(1999年1月1日)" sheetId="3" r:id="rId1"/>
    <sheet name="構造別集計(1999年1月1日)" sheetId="2" r:id="rId2"/>
    <sheet name="建築年次別集計(1999年1月1日)" sheetId="1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2" l="1"/>
  <c r="C6" i="2"/>
  <c r="D6" i="2"/>
  <c r="E6" i="2"/>
  <c r="F6" i="2"/>
  <c r="G6" i="2"/>
  <c r="H6" i="2"/>
  <c r="I6" i="2"/>
  <c r="C20" i="2" s="1"/>
  <c r="J6" i="2"/>
  <c r="K6" i="2"/>
  <c r="L6" i="2"/>
  <c r="M6" i="2"/>
  <c r="N6" i="2"/>
  <c r="C7" i="2"/>
  <c r="C21" i="2" s="1"/>
  <c r="D7" i="2"/>
  <c r="D21" i="2" s="1"/>
  <c r="E7" i="2"/>
  <c r="E21" i="2" s="1"/>
  <c r="F7" i="2"/>
  <c r="G7" i="2"/>
  <c r="H7" i="2"/>
  <c r="I7" i="2"/>
  <c r="J7" i="2"/>
  <c r="K7" i="2"/>
  <c r="L7" i="2"/>
  <c r="M7" i="2"/>
  <c r="N7" i="2"/>
  <c r="C8" i="2"/>
  <c r="D8" i="2"/>
  <c r="E8" i="2"/>
  <c r="F8" i="2"/>
  <c r="G8" i="2"/>
  <c r="D22" i="2" s="1"/>
  <c r="H8" i="2"/>
  <c r="E22" i="2" s="1"/>
  <c r="I8" i="2"/>
  <c r="C22" i="2" s="1"/>
  <c r="J8" i="2"/>
  <c r="K8" i="2"/>
  <c r="L8" i="2"/>
  <c r="M8" i="2"/>
  <c r="N8" i="2"/>
  <c r="C9" i="2"/>
  <c r="D9" i="2"/>
  <c r="E9" i="2"/>
  <c r="E23" i="2" s="1"/>
  <c r="F9" i="2"/>
  <c r="G9" i="2"/>
  <c r="H9" i="2"/>
  <c r="I9" i="2"/>
  <c r="J9" i="2"/>
  <c r="K9" i="2"/>
  <c r="L9" i="2"/>
  <c r="M9" i="2"/>
  <c r="N9" i="2"/>
  <c r="C10" i="2"/>
  <c r="D10" i="2"/>
  <c r="E10" i="2"/>
  <c r="F10" i="2"/>
  <c r="G10" i="2"/>
  <c r="D24" i="2" s="1"/>
  <c r="H10" i="2"/>
  <c r="E24" i="2" s="1"/>
  <c r="I10" i="2"/>
  <c r="C24" i="2" s="1"/>
  <c r="J10" i="2"/>
  <c r="K10" i="2"/>
  <c r="L10" i="2"/>
  <c r="M10" i="2"/>
  <c r="N10" i="2"/>
  <c r="C11" i="2"/>
  <c r="C25" i="2" s="1"/>
  <c r="D11" i="2"/>
  <c r="D25" i="2" s="1"/>
  <c r="E11" i="2"/>
  <c r="E25" i="2" s="1"/>
  <c r="F11" i="2"/>
  <c r="G11" i="2"/>
  <c r="H11" i="2"/>
  <c r="I11" i="2"/>
  <c r="J11" i="2"/>
  <c r="K11" i="2"/>
  <c r="L11" i="2"/>
  <c r="M11" i="2"/>
  <c r="N11" i="2"/>
  <c r="C12" i="2"/>
  <c r="D12" i="2"/>
  <c r="E12" i="2"/>
  <c r="F12" i="2"/>
  <c r="G12" i="2"/>
  <c r="D26" i="2" s="1"/>
  <c r="H12" i="2"/>
  <c r="E26" i="2" s="1"/>
  <c r="I12" i="2"/>
  <c r="J12" i="2"/>
  <c r="K12" i="2"/>
  <c r="L12" i="2"/>
  <c r="M12" i="2"/>
  <c r="N12" i="2"/>
  <c r="C13" i="2"/>
  <c r="C27" i="2" s="1"/>
  <c r="D13" i="2"/>
  <c r="D16" i="2" s="1"/>
  <c r="E13" i="2"/>
  <c r="E16" i="2" s="1"/>
  <c r="E30" i="2" s="1"/>
  <c r="F13" i="2"/>
  <c r="F16" i="2" s="1"/>
  <c r="G13" i="2"/>
  <c r="H13" i="2"/>
  <c r="I13" i="2"/>
  <c r="J13" i="2"/>
  <c r="K13" i="2"/>
  <c r="L13" i="2"/>
  <c r="L16" i="2" s="1"/>
  <c r="M13" i="2"/>
  <c r="M16" i="2" s="1"/>
  <c r="N13" i="2"/>
  <c r="N16" i="2" s="1"/>
  <c r="C14" i="2"/>
  <c r="D14" i="2"/>
  <c r="E14" i="2"/>
  <c r="F14" i="2"/>
  <c r="G14" i="2"/>
  <c r="H14" i="2"/>
  <c r="I14" i="2"/>
  <c r="C28" i="2" s="1"/>
  <c r="J14" i="2"/>
  <c r="K14" i="2"/>
  <c r="L14" i="2"/>
  <c r="M14" i="2"/>
  <c r="N14" i="2"/>
  <c r="C15" i="2"/>
  <c r="C29" i="2" s="1"/>
  <c r="D15" i="2"/>
  <c r="D29" i="2" s="1"/>
  <c r="E15" i="2"/>
  <c r="E29" i="2" s="1"/>
  <c r="F15" i="2"/>
  <c r="G15" i="2"/>
  <c r="H15" i="2"/>
  <c r="I15" i="2"/>
  <c r="J15" i="2"/>
  <c r="K15" i="2"/>
  <c r="L15" i="2"/>
  <c r="M15" i="2"/>
  <c r="N15" i="2"/>
  <c r="C16" i="2"/>
  <c r="G16" i="2"/>
  <c r="H16" i="2"/>
  <c r="I16" i="2"/>
  <c r="J16" i="2"/>
  <c r="K16" i="2"/>
  <c r="D20" i="2"/>
  <c r="E20" i="2"/>
  <c r="C23" i="2"/>
  <c r="D23" i="2"/>
  <c r="C26" i="2"/>
  <c r="D28" i="2"/>
  <c r="E28" i="2"/>
  <c r="D30" i="2" l="1"/>
  <c r="C30" i="2"/>
  <c r="E27" i="2"/>
  <c r="D27" i="2"/>
</calcChain>
</file>

<file path=xl/sharedStrings.xml><?xml version="1.0" encoding="utf-8"?>
<sst xmlns="http://schemas.openxmlformats.org/spreadsheetml/2006/main" count="191" uniqueCount="42">
  <si>
    <t>建築年次別集計(1999年1月）</t>
    <rPh sb="0" eb="2">
      <t>ケンチク</t>
    </rPh>
    <rPh sb="2" eb="4">
      <t>ネンジ</t>
    </rPh>
    <rPh sb="12" eb="13">
      <t>ネン</t>
    </rPh>
    <rPh sb="14" eb="15">
      <t>ガツ</t>
    </rPh>
    <phoneticPr fontId="4"/>
  </si>
  <si>
    <t>1:    ～1945</t>
  </si>
  <si>
    <t>2:1946～1955</t>
  </si>
  <si>
    <t>3:1956～1965</t>
  </si>
  <si>
    <t>件数</t>
  </si>
  <si>
    <t>床面積</t>
  </si>
  <si>
    <t>戸数</t>
  </si>
  <si>
    <t>東灘</t>
  </si>
  <si>
    <t>灘</t>
  </si>
  <si>
    <t>中央</t>
  </si>
  <si>
    <t>兵庫</t>
  </si>
  <si>
    <t>長田</t>
  </si>
  <si>
    <t>須磨</t>
  </si>
  <si>
    <t>垂水</t>
  </si>
  <si>
    <t>小　計</t>
  </si>
  <si>
    <t>北</t>
  </si>
  <si>
    <t>西</t>
  </si>
  <si>
    <t>神戸市計</t>
  </si>
  <si>
    <t>4:1966～1975</t>
  </si>
  <si>
    <t>5:1976～1985</t>
  </si>
  <si>
    <t>6:1986～</t>
  </si>
  <si>
    <t>件数合計</t>
  </si>
  <si>
    <t>床面合計</t>
  </si>
  <si>
    <t>戸数合計</t>
  </si>
  <si>
    <t>棟数合計</t>
  </si>
  <si>
    <t>軽量鉄骨・その他</t>
  </si>
  <si>
    <t>Ｓ・ＲＣ・ＳＲＣ</t>
  </si>
  <si>
    <t>煉瓦・ブロック</t>
  </si>
  <si>
    <t>木造</t>
  </si>
  <si>
    <t>構造別集計(1999年1月）</t>
    <rPh sb="10" eb="11">
      <t>ネン</t>
    </rPh>
    <rPh sb="12" eb="13">
      <t>ガツ</t>
    </rPh>
    <phoneticPr fontId="4"/>
  </si>
  <si>
    <t>小   　計</t>
  </si>
  <si>
    <t>10:その他</t>
  </si>
  <si>
    <t>9:工業</t>
  </si>
  <si>
    <t>8:商業</t>
  </si>
  <si>
    <t>7:併用住宅</t>
  </si>
  <si>
    <t>6:農漁業家屋</t>
  </si>
  <si>
    <t>5:住宅付属家</t>
  </si>
  <si>
    <t>4:マンション</t>
  </si>
  <si>
    <t>3:木賃</t>
  </si>
  <si>
    <t>2:長屋</t>
  </si>
  <si>
    <t>1:独立住宅</t>
  </si>
  <si>
    <t>建物用途別集計(1999年1月）</t>
    <rPh sb="0" eb="2">
      <t>タテモノ</t>
    </rPh>
    <rPh sb="2" eb="4">
      <t>ヨウト</t>
    </rPh>
    <rPh sb="12" eb="13">
      <t>ネン</t>
    </rPh>
    <rPh sb="14" eb="15">
      <t>ガツ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</si>
</sst>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8" x14ac:knownFonts="1"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81">
    <xf numFmtId="0" fontId="0" fillId="0" borderId="0" xfId="0"/>
    <xf numFmtId="3" fontId="1" fillId="0" borderId="0" xfId="0" applyNumberFormat="1" applyFont="1"/>
    <xf numFmtId="3" fontId="3" fillId="0" borderId="0" xfId="0" applyNumberFormat="1" applyFont="1" applyBorder="1"/>
    <xf numFmtId="31" fontId="5" fillId="0" borderId="0" xfId="0" applyNumberFormat="1" applyFont="1" applyBorder="1"/>
    <xf numFmtId="3" fontId="1" fillId="0" borderId="0" xfId="0" applyNumberFormat="1" applyFont="1" applyBorder="1"/>
    <xf numFmtId="3" fontId="1" fillId="0" borderId="1" xfId="0" applyNumberFormat="1" applyFont="1" applyBorder="1"/>
    <xf numFmtId="3" fontId="1" fillId="0" borderId="2" xfId="0" applyNumberFormat="1" applyFont="1" applyBorder="1"/>
    <xf numFmtId="176" fontId="1" fillId="0" borderId="3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9" xfId="0" applyNumberFormat="1" applyFont="1" applyBorder="1" applyAlignment="1">
      <alignment horizontal="center"/>
    </xf>
    <xf numFmtId="3" fontId="1" fillId="0" borderId="10" xfId="0" applyNumberFormat="1" applyFont="1" applyBorder="1"/>
    <xf numFmtId="3" fontId="1" fillId="0" borderId="11" xfId="0" applyNumberFormat="1" applyFont="1" applyBorder="1"/>
    <xf numFmtId="3" fontId="1" fillId="0" borderId="12" xfId="0" applyNumberFormat="1" applyFont="1" applyBorder="1"/>
    <xf numFmtId="3" fontId="1" fillId="0" borderId="13" xfId="0" applyNumberFormat="1" applyFont="1" applyBorder="1"/>
    <xf numFmtId="3" fontId="1" fillId="0" borderId="14" xfId="0" applyNumberFormat="1" applyFont="1" applyBorder="1"/>
    <xf numFmtId="3" fontId="1" fillId="0" borderId="15" xfId="0" applyNumberFormat="1" applyFont="1" applyBorder="1"/>
    <xf numFmtId="3" fontId="1" fillId="0" borderId="16" xfId="0" applyNumberFormat="1" applyFont="1" applyBorder="1"/>
    <xf numFmtId="3" fontId="1" fillId="0" borderId="17" xfId="0" applyNumberFormat="1" applyFont="1" applyBorder="1"/>
    <xf numFmtId="3" fontId="1" fillId="0" borderId="18" xfId="0" applyNumberFormat="1" applyFont="1" applyBorder="1"/>
    <xf numFmtId="3" fontId="1" fillId="0" borderId="19" xfId="0" applyNumberFormat="1" applyFont="1" applyBorder="1"/>
    <xf numFmtId="3" fontId="1" fillId="0" borderId="20" xfId="0" applyNumberFormat="1" applyFont="1" applyBorder="1"/>
    <xf numFmtId="3" fontId="1" fillId="0" borderId="21" xfId="0" applyNumberFormat="1" applyFont="1" applyBorder="1"/>
    <xf numFmtId="3" fontId="1" fillId="0" borderId="22" xfId="0" applyNumberFormat="1" applyFont="1" applyBorder="1" applyAlignment="1">
      <alignment horizontal="center"/>
    </xf>
    <xf numFmtId="3" fontId="1" fillId="0" borderId="23" xfId="0" applyNumberFormat="1" applyFont="1" applyBorder="1" applyAlignment="1">
      <alignment horizontal="distributed"/>
    </xf>
    <xf numFmtId="3" fontId="1" fillId="0" borderId="24" xfId="0" applyNumberFormat="1" applyFont="1" applyBorder="1"/>
    <xf numFmtId="3" fontId="1" fillId="0" borderId="25" xfId="0" applyNumberFormat="1" applyFont="1" applyBorder="1"/>
    <xf numFmtId="3" fontId="1" fillId="0" borderId="26" xfId="0" applyNumberFormat="1" applyFont="1" applyBorder="1" applyAlignment="1">
      <alignment horizontal="center"/>
    </xf>
    <xf numFmtId="3" fontId="1" fillId="0" borderId="27" xfId="0" applyNumberFormat="1" applyFont="1" applyBorder="1" applyAlignment="1">
      <alignment horizontal="center"/>
    </xf>
    <xf numFmtId="3" fontId="1" fillId="0" borderId="28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3" fontId="1" fillId="0" borderId="9" xfId="0" applyNumberFormat="1" applyFont="1" applyBorder="1" applyAlignment="1">
      <alignment horizontal="distributed"/>
    </xf>
    <xf numFmtId="3" fontId="7" fillId="0" borderId="15" xfId="1" applyNumberFormat="1" applyFont="1" applyBorder="1"/>
    <xf numFmtId="3" fontId="7" fillId="0" borderId="29" xfId="1" applyNumberFormat="1" applyFont="1" applyBorder="1"/>
    <xf numFmtId="3" fontId="7" fillId="0" borderId="17" xfId="1" applyNumberFormat="1" applyFont="1" applyBorder="1"/>
    <xf numFmtId="3" fontId="7" fillId="0" borderId="30" xfId="1" applyNumberFormat="1" applyFont="1" applyBorder="1"/>
    <xf numFmtId="3" fontId="7" fillId="0" borderId="31" xfId="1" applyNumberFormat="1" applyFont="1" applyBorder="1"/>
    <xf numFmtId="3" fontId="7" fillId="0" borderId="7" xfId="1" applyNumberFormat="1" applyFont="1" applyBorder="1"/>
    <xf numFmtId="3" fontId="7" fillId="0" borderId="32" xfId="1" applyNumberFormat="1" applyFont="1" applyBorder="1"/>
    <xf numFmtId="3" fontId="7" fillId="0" borderId="14" xfId="1" applyNumberFormat="1" applyFont="1" applyBorder="1"/>
    <xf numFmtId="3" fontId="7" fillId="0" borderId="18" xfId="1" applyNumberFormat="1" applyFont="1" applyBorder="1"/>
    <xf numFmtId="3" fontId="7" fillId="0" borderId="33" xfId="1" applyNumberFormat="1" applyFont="1" applyBorder="1"/>
    <xf numFmtId="3" fontId="7" fillId="0" borderId="21" xfId="1" applyNumberFormat="1" applyFont="1" applyBorder="1"/>
    <xf numFmtId="3" fontId="7" fillId="0" borderId="24" xfId="1" applyNumberFormat="1" applyFont="1" applyBorder="1"/>
    <xf numFmtId="3" fontId="7" fillId="0" borderId="25" xfId="1" applyNumberFormat="1" applyFont="1" applyBorder="1"/>
    <xf numFmtId="0" fontId="1" fillId="0" borderId="0" xfId="0" applyFont="1"/>
    <xf numFmtId="14" fontId="1" fillId="0" borderId="0" xfId="0" applyNumberFormat="1" applyFont="1"/>
    <xf numFmtId="3" fontId="1" fillId="0" borderId="34" xfId="0" applyNumberFormat="1" applyFont="1" applyBorder="1"/>
    <xf numFmtId="0" fontId="1" fillId="0" borderId="23" xfId="0" applyFont="1" applyBorder="1" applyAlignment="1">
      <alignment horizontal="center"/>
    </xf>
    <xf numFmtId="3" fontId="1" fillId="0" borderId="35" xfId="0" applyNumberFormat="1" applyFont="1" applyBorder="1"/>
    <xf numFmtId="3" fontId="1" fillId="0" borderId="30" xfId="0" applyNumberFormat="1" applyFont="1" applyBorder="1"/>
    <xf numFmtId="177" fontId="1" fillId="0" borderId="9" xfId="0" applyNumberFormat="1" applyFont="1" applyBorder="1" applyAlignment="1">
      <alignment horizontal="center"/>
    </xf>
    <xf numFmtId="3" fontId="1" fillId="0" borderId="8" xfId="0" applyNumberFormat="1" applyFont="1" applyBorder="1"/>
    <xf numFmtId="3" fontId="1" fillId="0" borderId="31" xfId="0" applyNumberFormat="1" applyFont="1" applyBorder="1"/>
    <xf numFmtId="3" fontId="1" fillId="0" borderId="7" xfId="0" applyNumberFormat="1" applyFont="1" applyBorder="1"/>
    <xf numFmtId="3" fontId="1" fillId="0" borderId="36" xfId="0" applyNumberFormat="1" applyFont="1" applyBorder="1"/>
    <xf numFmtId="3" fontId="1" fillId="0" borderId="29" xfId="0" applyNumberFormat="1" applyFont="1" applyBorder="1"/>
    <xf numFmtId="0" fontId="1" fillId="0" borderId="0" xfId="0" applyFont="1" applyBorder="1" applyAlignment="1">
      <alignment horizontal="center"/>
    </xf>
    <xf numFmtId="3" fontId="1" fillId="0" borderId="32" xfId="0" applyNumberFormat="1" applyFont="1" applyBorder="1"/>
    <xf numFmtId="3" fontId="1" fillId="0" borderId="37" xfId="0" applyNumberFormat="1" applyFont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/>
    <xf numFmtId="0" fontId="1" fillId="0" borderId="5" xfId="0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0" xfId="0" applyFont="1" applyBorder="1"/>
    <xf numFmtId="0" fontId="3" fillId="0" borderId="0" xfId="0" applyFont="1"/>
    <xf numFmtId="3" fontId="1" fillId="0" borderId="38" xfId="0" applyNumberFormat="1" applyFont="1" applyBorder="1"/>
    <xf numFmtId="3" fontId="1" fillId="0" borderId="0" xfId="0" applyNumberFormat="1" applyFont="1" applyBorder="1" applyAlignment="1">
      <alignment horizontal="distributed"/>
    </xf>
    <xf numFmtId="3" fontId="1" fillId="0" borderId="26" xfId="0" applyNumberFormat="1" applyFont="1" applyBorder="1"/>
    <xf numFmtId="3" fontId="1" fillId="0" borderId="6" xfId="0" applyNumberFormat="1" applyFont="1" applyBorder="1"/>
    <xf numFmtId="3" fontId="1" fillId="0" borderId="3" xfId="0" applyNumberFormat="1" applyFont="1" applyBorder="1"/>
    <xf numFmtId="31" fontId="5" fillId="0" borderId="0" xfId="0" applyNumberFormat="1" applyFont="1" applyBorder="1" applyAlignment="1">
      <alignment horizontal="right"/>
    </xf>
  </cellXfs>
  <cellStyles count="2">
    <cellStyle name="標準" xfId="0" builtinId="0"/>
    <cellStyle name="標準_CMY3KZ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0740;&#31350;&#27963;&#21205;\&#24489;&#33288;&#12487;&#12540;&#12479;\&#21306;&#21029;&#38598;&#35336;\&#27083;&#36896;&#21306;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滅失状況"/>
      <sheetName val="構造実数"/>
      <sheetName val="構造構成比 "/>
      <sheetName val="cmy1kz"/>
    </sheetNames>
    <sheetDataSet>
      <sheetData sheetId="0"/>
      <sheetData sheetId="1">
        <row r="5">
          <cell r="F5">
            <v>16761</v>
          </cell>
          <cell r="I5">
            <v>1714137.46</v>
          </cell>
          <cell r="L5">
            <v>17301</v>
          </cell>
        </row>
        <row r="6">
          <cell r="F6">
            <v>15525</v>
          </cell>
          <cell r="I6">
            <v>1424857.4</v>
          </cell>
          <cell r="L6">
            <v>15118</v>
          </cell>
        </row>
        <row r="7">
          <cell r="F7">
            <v>10432</v>
          </cell>
          <cell r="I7">
            <v>931936.96</v>
          </cell>
          <cell r="L7">
            <v>10445</v>
          </cell>
        </row>
        <row r="8">
          <cell r="F8">
            <v>17358</v>
          </cell>
          <cell r="I8">
            <v>1427274.77</v>
          </cell>
          <cell r="L8">
            <v>17473</v>
          </cell>
        </row>
        <row r="9">
          <cell r="F9">
            <v>21463</v>
          </cell>
          <cell r="I9">
            <v>1818718.26</v>
          </cell>
          <cell r="L9">
            <v>26218</v>
          </cell>
        </row>
        <row r="10">
          <cell r="F10">
            <v>22001</v>
          </cell>
          <cell r="I10">
            <v>2213980.89</v>
          </cell>
          <cell r="L10">
            <v>24242</v>
          </cell>
        </row>
        <row r="11">
          <cell r="F11">
            <v>34910</v>
          </cell>
          <cell r="I11">
            <v>3288977.33</v>
          </cell>
          <cell r="L11">
            <v>37831</v>
          </cell>
        </row>
        <row r="12">
          <cell r="F12">
            <v>138450</v>
          </cell>
          <cell r="I12">
            <v>12819883.07</v>
          </cell>
          <cell r="L12">
            <v>148628</v>
          </cell>
        </row>
        <row r="13">
          <cell r="F13">
            <v>46492</v>
          </cell>
          <cell r="I13">
            <v>4709019.33</v>
          </cell>
          <cell r="L13">
            <v>39481</v>
          </cell>
        </row>
        <row r="14">
          <cell r="F14">
            <v>41704</v>
          </cell>
          <cell r="I14">
            <v>4325111.22</v>
          </cell>
          <cell r="L14">
            <v>32863</v>
          </cell>
        </row>
        <row r="16">
          <cell r="F16">
            <v>618</v>
          </cell>
          <cell r="I16">
            <v>16683.439999999999</v>
          </cell>
          <cell r="L16">
            <v>78</v>
          </cell>
        </row>
        <row r="17">
          <cell r="F17">
            <v>501</v>
          </cell>
          <cell r="I17">
            <v>18998.060000000001</v>
          </cell>
          <cell r="L17">
            <v>69</v>
          </cell>
        </row>
        <row r="18">
          <cell r="F18">
            <v>347</v>
          </cell>
          <cell r="I18">
            <v>19415.740000000002</v>
          </cell>
          <cell r="L18">
            <v>85</v>
          </cell>
        </row>
        <row r="19">
          <cell r="F19">
            <v>354</v>
          </cell>
          <cell r="I19">
            <v>19713.05</v>
          </cell>
          <cell r="L19">
            <v>90</v>
          </cell>
        </row>
        <row r="20">
          <cell r="F20">
            <v>345</v>
          </cell>
          <cell r="I20">
            <v>17914.38</v>
          </cell>
          <cell r="L20">
            <v>70</v>
          </cell>
        </row>
        <row r="21">
          <cell r="F21">
            <v>507</v>
          </cell>
          <cell r="I21">
            <v>17533.48</v>
          </cell>
          <cell r="L21">
            <v>96</v>
          </cell>
        </row>
        <row r="22">
          <cell r="F22">
            <v>1092</v>
          </cell>
          <cell r="I22">
            <v>33415.93</v>
          </cell>
          <cell r="L22">
            <v>191</v>
          </cell>
        </row>
        <row r="23">
          <cell r="F23">
            <v>3764</v>
          </cell>
          <cell r="I23">
            <v>143674.08000000002</v>
          </cell>
          <cell r="L23">
            <v>679</v>
          </cell>
        </row>
        <row r="24">
          <cell r="F24">
            <v>1953</v>
          </cell>
          <cell r="I24">
            <v>47374.68</v>
          </cell>
          <cell r="L24">
            <v>247</v>
          </cell>
        </row>
        <row r="25">
          <cell r="F25">
            <v>2488</v>
          </cell>
          <cell r="I25">
            <v>80604.710000000006</v>
          </cell>
          <cell r="L25">
            <v>164</v>
          </cell>
        </row>
        <row r="27">
          <cell r="F27">
            <v>9728</v>
          </cell>
          <cell r="I27">
            <v>8284732.2199999997</v>
          </cell>
          <cell r="L27">
            <v>48631</v>
          </cell>
        </row>
        <row r="28">
          <cell r="F28">
            <v>7760</v>
          </cell>
          <cell r="I28">
            <v>3903280.11</v>
          </cell>
          <cell r="L28">
            <v>31120</v>
          </cell>
        </row>
        <row r="29">
          <cell r="F29">
            <v>10015</v>
          </cell>
          <cell r="I29">
            <v>10061563.369999999</v>
          </cell>
          <cell r="L29">
            <v>39117</v>
          </cell>
        </row>
        <row r="30">
          <cell r="F30">
            <v>7078</v>
          </cell>
          <cell r="I30">
            <v>4388426.2300000004</v>
          </cell>
          <cell r="L30">
            <v>23173</v>
          </cell>
        </row>
        <row r="31">
          <cell r="F31">
            <v>6423</v>
          </cell>
          <cell r="I31">
            <v>2306061.46</v>
          </cell>
          <cell r="L31">
            <v>16390</v>
          </cell>
        </row>
        <row r="32">
          <cell r="F32">
            <v>7238</v>
          </cell>
          <cell r="I32">
            <v>4019259.2</v>
          </cell>
          <cell r="L32">
            <v>32889</v>
          </cell>
        </row>
        <row r="33">
          <cell r="F33">
            <v>9717</v>
          </cell>
          <cell r="I33">
            <v>3738863</v>
          </cell>
          <cell r="L33">
            <v>43735</v>
          </cell>
        </row>
        <row r="34">
          <cell r="F34">
            <v>57959</v>
          </cell>
          <cell r="I34">
            <v>36702185.590000004</v>
          </cell>
          <cell r="L34">
            <v>235055</v>
          </cell>
        </row>
        <row r="35">
          <cell r="F35">
            <v>10997</v>
          </cell>
          <cell r="I35">
            <v>3647796.57</v>
          </cell>
          <cell r="L35">
            <v>20263</v>
          </cell>
        </row>
        <row r="36">
          <cell r="F36">
            <v>10397</v>
          </cell>
          <cell r="I36">
            <v>5857323.3499999996</v>
          </cell>
          <cell r="L36">
            <v>32433</v>
          </cell>
        </row>
        <row r="38">
          <cell r="F38">
            <v>4097</v>
          </cell>
          <cell r="I38">
            <v>568991.91</v>
          </cell>
          <cell r="L38">
            <v>5351</v>
          </cell>
        </row>
        <row r="39">
          <cell r="F39">
            <v>2325</v>
          </cell>
          <cell r="I39">
            <v>285584.87</v>
          </cell>
          <cell r="L39">
            <v>2966</v>
          </cell>
        </row>
        <row r="40">
          <cell r="F40">
            <v>1225</v>
          </cell>
          <cell r="I40">
            <v>146671.01</v>
          </cell>
          <cell r="L40">
            <v>1057</v>
          </cell>
        </row>
        <row r="41">
          <cell r="F41">
            <v>1451</v>
          </cell>
          <cell r="I41">
            <v>182805.6</v>
          </cell>
          <cell r="L41">
            <v>1374</v>
          </cell>
        </row>
        <row r="42">
          <cell r="F42">
            <v>2137</v>
          </cell>
          <cell r="I42">
            <v>260552.2</v>
          </cell>
          <cell r="L42">
            <v>2545</v>
          </cell>
        </row>
        <row r="43">
          <cell r="F43">
            <v>3913</v>
          </cell>
          <cell r="I43">
            <v>480203.66</v>
          </cell>
          <cell r="L43">
            <v>5151</v>
          </cell>
        </row>
        <row r="44">
          <cell r="F44">
            <v>5615</v>
          </cell>
          <cell r="I44">
            <v>659080.93999999994</v>
          </cell>
          <cell r="L44">
            <v>6239</v>
          </cell>
        </row>
        <row r="45">
          <cell r="F45">
            <v>20763</v>
          </cell>
          <cell r="I45">
            <v>2583890.19</v>
          </cell>
          <cell r="L45">
            <v>24683</v>
          </cell>
        </row>
        <row r="46">
          <cell r="F46">
            <v>9956</v>
          </cell>
          <cell r="I46">
            <v>1189171.32</v>
          </cell>
          <cell r="L46">
            <v>10024</v>
          </cell>
        </row>
        <row r="47">
          <cell r="F47">
            <v>12787</v>
          </cell>
          <cell r="I47">
            <v>1487194.99</v>
          </cell>
          <cell r="L47">
            <v>12033</v>
          </cell>
        </row>
      </sheetData>
      <sheetData sheetId="2"/>
      <sheetData sheetId="3">
        <row r="1">
          <cell r="N1">
            <v>36161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80"/>
  <sheetViews>
    <sheetView showGridLines="0" zoomScale="80" zoomScaleNormal="80" workbookViewId="0">
      <selection activeCell="P11" sqref="P11"/>
    </sheetView>
  </sheetViews>
  <sheetFormatPr defaultColWidth="8.69921875" defaultRowHeight="12" x14ac:dyDescent="0.15"/>
  <cols>
    <col min="1" max="1" width="2.3984375" style="1" customWidth="1"/>
    <col min="2" max="2" width="8.69921875" style="1" customWidth="1"/>
    <col min="3" max="3" width="12.19921875" style="1" customWidth="1"/>
    <col min="4" max="4" width="11.19921875" style="1" customWidth="1"/>
    <col min="5" max="5" width="9.796875" style="1" customWidth="1"/>
    <col min="6" max="6" width="10.5" style="4" customWidth="1"/>
    <col min="7" max="7" width="12.19921875" style="1" customWidth="1"/>
    <col min="8" max="8" width="9.796875" style="1" customWidth="1"/>
    <col min="9" max="9" width="8.69921875" style="1" customWidth="1"/>
    <col min="10" max="10" width="10.5" style="1" customWidth="1"/>
    <col min="11" max="11" width="9.796875" style="1" customWidth="1"/>
    <col min="12" max="12" width="8.69921875" style="1" customWidth="1"/>
    <col min="13" max="13" width="10.796875" style="1" customWidth="1"/>
    <col min="14" max="14" width="9.796875" style="1" customWidth="1"/>
    <col min="15" max="15" width="8.69921875" style="1" customWidth="1"/>
    <col min="16" max="16" width="10.69921875" style="1" customWidth="1"/>
    <col min="17" max="21" width="8.69921875" style="1" customWidth="1"/>
    <col min="22" max="22" width="10.3984375" style="1" customWidth="1"/>
    <col min="23" max="24" width="8.69921875" style="1" customWidth="1"/>
    <col min="25" max="25" width="10.3984375" style="1" customWidth="1"/>
    <col min="26" max="27" width="8.69921875" style="1" customWidth="1"/>
    <col min="28" max="28" width="11.19921875" style="1" customWidth="1"/>
    <col min="29" max="16384" width="8.69921875" style="1"/>
  </cols>
  <sheetData>
    <row r="1" spans="2:32" ht="4.5" customHeight="1" x14ac:dyDescent="0.2">
      <c r="F1" s="1"/>
      <c r="N1"/>
    </row>
    <row r="2" spans="2:32" ht="16.2" x14ac:dyDescent="0.2">
      <c r="F2" s="2" t="s">
        <v>41</v>
      </c>
      <c r="N2" s="80">
        <v>36161</v>
      </c>
    </row>
    <row r="3" spans="2:32" ht="12.6" thickBot="1" x14ac:dyDescent="0.2"/>
    <row r="4" spans="2:32" ht="14.4" x14ac:dyDescent="0.2">
      <c r="B4" s="5"/>
      <c r="C4" s="6"/>
      <c r="D4" s="79" t="s">
        <v>40</v>
      </c>
      <c r="E4" s="8"/>
      <c r="F4" s="6"/>
      <c r="G4" s="79" t="s">
        <v>39</v>
      </c>
      <c r="H4" s="8"/>
      <c r="I4" s="6"/>
      <c r="J4" s="79" t="s">
        <v>38</v>
      </c>
      <c r="K4" s="8"/>
      <c r="L4" s="6"/>
      <c r="M4" s="79" t="s">
        <v>37</v>
      </c>
      <c r="N4" s="9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2:32" ht="14.4" x14ac:dyDescent="0.2">
      <c r="B5" s="78"/>
      <c r="C5" s="11" t="s">
        <v>4</v>
      </c>
      <c r="D5" s="11" t="s">
        <v>5</v>
      </c>
      <c r="E5" s="11" t="s">
        <v>6</v>
      </c>
      <c r="F5" s="11" t="s">
        <v>4</v>
      </c>
      <c r="G5" s="11" t="s">
        <v>5</v>
      </c>
      <c r="H5" s="11" t="s">
        <v>6</v>
      </c>
      <c r="I5" s="11" t="s">
        <v>4</v>
      </c>
      <c r="J5" s="11" t="s">
        <v>5</v>
      </c>
      <c r="K5" s="11" t="s">
        <v>6</v>
      </c>
      <c r="L5" s="11" t="s">
        <v>4</v>
      </c>
      <c r="M5" s="11" t="s">
        <v>5</v>
      </c>
      <c r="N5" s="12" t="s">
        <v>6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2:32" ht="14.4" x14ac:dyDescent="0.2">
      <c r="B6" s="36" t="s">
        <v>7</v>
      </c>
      <c r="C6" s="20">
        <v>20212</v>
      </c>
      <c r="D6" s="21">
        <v>2531442.6</v>
      </c>
      <c r="E6" s="22">
        <v>23390</v>
      </c>
      <c r="F6" s="20">
        <v>216</v>
      </c>
      <c r="G6" s="21">
        <v>18644.080000000002</v>
      </c>
      <c r="H6" s="22">
        <v>283</v>
      </c>
      <c r="I6" s="20">
        <v>954</v>
      </c>
      <c r="J6" s="21">
        <v>181284.34</v>
      </c>
      <c r="K6" s="22">
        <v>3549</v>
      </c>
      <c r="L6" s="20">
        <v>2864</v>
      </c>
      <c r="M6" s="21">
        <v>3609230.65</v>
      </c>
      <c r="N6" s="23">
        <v>41713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2:32" ht="14.4" x14ac:dyDescent="0.2">
      <c r="B7" s="36" t="s">
        <v>8</v>
      </c>
      <c r="C7" s="20">
        <v>15578</v>
      </c>
      <c r="D7" s="21">
        <v>1623657.87</v>
      </c>
      <c r="E7" s="22">
        <v>15903</v>
      </c>
      <c r="F7" s="20">
        <v>1679</v>
      </c>
      <c r="G7" s="21">
        <v>129989.01</v>
      </c>
      <c r="H7" s="22">
        <v>1725</v>
      </c>
      <c r="I7" s="20">
        <v>846</v>
      </c>
      <c r="J7" s="21">
        <v>136182.43</v>
      </c>
      <c r="K7" s="22">
        <v>2850</v>
      </c>
      <c r="L7" s="20">
        <v>2630</v>
      </c>
      <c r="M7" s="21">
        <v>1965663.74</v>
      </c>
      <c r="N7" s="23">
        <v>27732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spans="2:32" ht="14.4" x14ac:dyDescent="0.2">
      <c r="B8" s="36" t="s">
        <v>9</v>
      </c>
      <c r="C8" s="20">
        <v>9903</v>
      </c>
      <c r="D8" s="21">
        <v>1066074.52</v>
      </c>
      <c r="E8" s="22">
        <v>10525</v>
      </c>
      <c r="F8" s="20">
        <v>736</v>
      </c>
      <c r="G8" s="21">
        <v>62344.73</v>
      </c>
      <c r="H8" s="22">
        <v>793</v>
      </c>
      <c r="I8" s="20">
        <v>962</v>
      </c>
      <c r="J8" s="21">
        <v>138124.04</v>
      </c>
      <c r="K8" s="22">
        <v>1922</v>
      </c>
      <c r="L8" s="20">
        <v>2599</v>
      </c>
      <c r="M8" s="21">
        <v>2607432.6</v>
      </c>
      <c r="N8" s="23">
        <v>34815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2:32" ht="14.4" x14ac:dyDescent="0.2">
      <c r="B9" s="36" t="s">
        <v>10</v>
      </c>
      <c r="C9" s="20">
        <v>11747</v>
      </c>
      <c r="D9" s="21">
        <v>1170342.95</v>
      </c>
      <c r="E9" s="22">
        <v>13029</v>
      </c>
      <c r="F9" s="20">
        <v>3686</v>
      </c>
      <c r="G9" s="21">
        <v>261095.39</v>
      </c>
      <c r="H9" s="22">
        <v>4338</v>
      </c>
      <c r="I9" s="20">
        <v>1095</v>
      </c>
      <c r="J9" s="21">
        <v>165600.04</v>
      </c>
      <c r="K9" s="22">
        <v>1825</v>
      </c>
      <c r="L9" s="20">
        <v>1712</v>
      </c>
      <c r="M9" s="21">
        <v>1575900</v>
      </c>
      <c r="N9" s="23">
        <v>18908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2:32" ht="14.4" x14ac:dyDescent="0.2">
      <c r="B10" s="36" t="s">
        <v>11</v>
      </c>
      <c r="C10" s="20">
        <v>19541</v>
      </c>
      <c r="D10" s="21">
        <v>1777162.05</v>
      </c>
      <c r="E10" s="22">
        <v>20541</v>
      </c>
      <c r="F10" s="20">
        <v>2794</v>
      </c>
      <c r="G10" s="21">
        <v>192363.45</v>
      </c>
      <c r="H10" s="22">
        <v>3844</v>
      </c>
      <c r="I10" s="20">
        <v>1208</v>
      </c>
      <c r="J10" s="21">
        <v>212348.12</v>
      </c>
      <c r="K10" s="22">
        <v>6200</v>
      </c>
      <c r="L10" s="20">
        <v>904</v>
      </c>
      <c r="M10" s="21">
        <v>817418.9</v>
      </c>
      <c r="N10" s="23">
        <v>13139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2:32" ht="14.4" x14ac:dyDescent="0.2">
      <c r="B11" s="36" t="s">
        <v>12</v>
      </c>
      <c r="C11" s="20">
        <v>23752</v>
      </c>
      <c r="D11" s="21">
        <v>2614535.2000000002</v>
      </c>
      <c r="E11" s="22">
        <v>25074</v>
      </c>
      <c r="F11" s="20">
        <v>1459</v>
      </c>
      <c r="G11" s="21">
        <v>125266.28</v>
      </c>
      <c r="H11" s="22">
        <v>2098</v>
      </c>
      <c r="I11" s="20">
        <v>952</v>
      </c>
      <c r="J11" s="21">
        <v>174829.8</v>
      </c>
      <c r="K11" s="22">
        <v>4804</v>
      </c>
      <c r="L11" s="20">
        <v>1085</v>
      </c>
      <c r="M11" s="21">
        <v>1911108.84</v>
      </c>
      <c r="N11" s="23">
        <v>25881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2:32" ht="14.4" x14ac:dyDescent="0.2">
      <c r="B12" s="36" t="s">
        <v>13</v>
      </c>
      <c r="C12" s="24">
        <v>36879</v>
      </c>
      <c r="D12" s="25">
        <v>3756767.55</v>
      </c>
      <c r="E12" s="26">
        <v>37311</v>
      </c>
      <c r="F12" s="24">
        <v>1396</v>
      </c>
      <c r="G12" s="25">
        <v>105307.37</v>
      </c>
      <c r="H12" s="26">
        <v>1670</v>
      </c>
      <c r="I12" s="24">
        <v>1468</v>
      </c>
      <c r="J12" s="25">
        <v>274108.48</v>
      </c>
      <c r="K12" s="26">
        <v>7403</v>
      </c>
      <c r="L12" s="24">
        <v>1892</v>
      </c>
      <c r="M12" s="25">
        <v>2402588.31</v>
      </c>
      <c r="N12" s="27">
        <v>38554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2:32" ht="14.4" x14ac:dyDescent="0.2">
      <c r="B13" s="56" t="s">
        <v>30</v>
      </c>
      <c r="C13" s="58">
        <v>137612</v>
      </c>
      <c r="D13" s="58">
        <v>14539982.740000002</v>
      </c>
      <c r="E13" s="58">
        <v>145773</v>
      </c>
      <c r="F13" s="24">
        <v>11966</v>
      </c>
      <c r="G13" s="25">
        <v>895010.31</v>
      </c>
      <c r="H13" s="26">
        <v>14751</v>
      </c>
      <c r="I13" s="24">
        <v>7485</v>
      </c>
      <c r="J13" s="25">
        <v>1282477.25</v>
      </c>
      <c r="K13" s="26">
        <v>28553</v>
      </c>
      <c r="L13" s="64">
        <v>13686</v>
      </c>
      <c r="M13" s="58">
        <v>14889343.040000001</v>
      </c>
      <c r="N13" s="63">
        <v>200742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2:32" x14ac:dyDescent="0.15">
      <c r="B14" s="56" t="s">
        <v>15</v>
      </c>
      <c r="C14" s="20">
        <v>42203</v>
      </c>
      <c r="D14" s="21">
        <v>5134437.99</v>
      </c>
      <c r="E14" s="22">
        <v>45175</v>
      </c>
      <c r="F14" s="20">
        <v>100</v>
      </c>
      <c r="G14" s="21">
        <v>8679.6</v>
      </c>
      <c r="H14" s="22">
        <v>131</v>
      </c>
      <c r="I14" s="20">
        <v>924</v>
      </c>
      <c r="J14" s="21">
        <v>201841.59</v>
      </c>
      <c r="K14" s="22">
        <v>3092</v>
      </c>
      <c r="L14" s="20">
        <v>1082</v>
      </c>
      <c r="M14" s="21">
        <v>1579451.71</v>
      </c>
      <c r="N14" s="23">
        <v>14881</v>
      </c>
    </row>
    <row r="15" spans="2:32" x14ac:dyDescent="0.15">
      <c r="B15" s="56" t="s">
        <v>16</v>
      </c>
      <c r="C15" s="24">
        <v>39948</v>
      </c>
      <c r="D15" s="25">
        <v>4840759.3899999997</v>
      </c>
      <c r="E15" s="26">
        <v>39591</v>
      </c>
      <c r="F15" s="24">
        <v>23</v>
      </c>
      <c r="G15" s="25">
        <v>2356.88</v>
      </c>
      <c r="H15" s="26">
        <v>36</v>
      </c>
      <c r="I15" s="24">
        <v>868</v>
      </c>
      <c r="J15" s="25">
        <v>215126.11</v>
      </c>
      <c r="K15" s="26">
        <v>5449</v>
      </c>
      <c r="L15" s="20">
        <v>1302</v>
      </c>
      <c r="M15" s="21">
        <v>1949635.83</v>
      </c>
      <c r="N15" s="23">
        <v>28039</v>
      </c>
    </row>
    <row r="16" spans="2:32" ht="15" thickBot="1" x14ac:dyDescent="0.25">
      <c r="B16" s="53" t="s">
        <v>17</v>
      </c>
      <c r="C16" s="30">
        <v>219763</v>
      </c>
      <c r="D16" s="30">
        <v>24515180.120000001</v>
      </c>
      <c r="E16" s="30">
        <v>230539</v>
      </c>
      <c r="F16" s="30">
        <v>12089</v>
      </c>
      <c r="G16" s="30">
        <v>906046.79</v>
      </c>
      <c r="H16" s="30">
        <v>14918</v>
      </c>
      <c r="I16" s="30">
        <v>9277</v>
      </c>
      <c r="J16" s="30">
        <v>1699444.95</v>
      </c>
      <c r="K16" s="30">
        <v>37094</v>
      </c>
      <c r="L16" s="30">
        <v>16070</v>
      </c>
      <c r="M16" s="30">
        <v>18418430.579999998</v>
      </c>
      <c r="N16" s="31">
        <v>243662</v>
      </c>
      <c r="O16"/>
      <c r="P16"/>
      <c r="Q16"/>
      <c r="R16"/>
      <c r="S16"/>
      <c r="T16"/>
    </row>
    <row r="17" spans="2:32" ht="15" thickBot="1" x14ac:dyDescent="0.25">
      <c r="F17" s="1"/>
      <c r="O17"/>
      <c r="P17"/>
      <c r="Q17"/>
      <c r="R17"/>
      <c r="S17"/>
      <c r="T17"/>
    </row>
    <row r="18" spans="2:32" ht="14.4" x14ac:dyDescent="0.2">
      <c r="B18" s="5"/>
      <c r="C18" s="6"/>
      <c r="D18" s="79" t="s">
        <v>36</v>
      </c>
      <c r="E18" s="8"/>
      <c r="F18" s="6"/>
      <c r="G18" s="79" t="s">
        <v>35</v>
      </c>
      <c r="H18" s="8"/>
      <c r="I18" s="6"/>
      <c r="J18" s="79" t="s">
        <v>34</v>
      </c>
      <c r="K18" s="8"/>
      <c r="L18" s="6"/>
      <c r="M18" s="79" t="s">
        <v>33</v>
      </c>
      <c r="N18" s="9"/>
      <c r="O18"/>
      <c r="P18"/>
      <c r="Q18"/>
      <c r="R18"/>
      <c r="S18"/>
      <c r="T18"/>
    </row>
    <row r="19" spans="2:32" ht="14.4" x14ac:dyDescent="0.2">
      <c r="B19" s="78"/>
      <c r="C19" s="11" t="s">
        <v>4</v>
      </c>
      <c r="D19" s="11" t="s">
        <v>5</v>
      </c>
      <c r="E19" s="11" t="s">
        <v>6</v>
      </c>
      <c r="F19" s="11" t="s">
        <v>4</v>
      </c>
      <c r="G19" s="11" t="s">
        <v>5</v>
      </c>
      <c r="H19" s="11" t="s">
        <v>6</v>
      </c>
      <c r="I19" s="11" t="s">
        <v>4</v>
      </c>
      <c r="J19" s="11" t="s">
        <v>5</v>
      </c>
      <c r="K19" s="11" t="s">
        <v>6</v>
      </c>
      <c r="L19" s="11" t="s">
        <v>4</v>
      </c>
      <c r="M19" s="11" t="s">
        <v>5</v>
      </c>
      <c r="N19" s="12" t="s">
        <v>6</v>
      </c>
      <c r="O19"/>
      <c r="P19"/>
      <c r="Q19"/>
      <c r="R19"/>
      <c r="S19"/>
      <c r="T19"/>
    </row>
    <row r="20" spans="2:32" ht="14.4" x14ac:dyDescent="0.2">
      <c r="B20" s="36" t="s">
        <v>7</v>
      </c>
      <c r="C20" s="20">
        <v>1250</v>
      </c>
      <c r="D20" s="21">
        <v>31190</v>
      </c>
      <c r="E20" s="22">
        <v>665</v>
      </c>
      <c r="F20" s="20">
        <v>4</v>
      </c>
      <c r="G20" s="21">
        <v>450.79</v>
      </c>
      <c r="H20" s="22">
        <v>3</v>
      </c>
      <c r="I20" s="20">
        <v>706</v>
      </c>
      <c r="J20" s="21">
        <v>191582.81</v>
      </c>
      <c r="K20" s="22">
        <v>1231</v>
      </c>
      <c r="L20" s="20">
        <v>1435</v>
      </c>
      <c r="M20" s="21">
        <v>1268415.6499999999</v>
      </c>
      <c r="N20" s="23">
        <v>221</v>
      </c>
      <c r="O20"/>
      <c r="P20"/>
      <c r="Q20"/>
      <c r="R20"/>
      <c r="S20"/>
      <c r="T20"/>
    </row>
    <row r="21" spans="2:32" ht="14.4" x14ac:dyDescent="0.2">
      <c r="B21" s="36" t="s">
        <v>8</v>
      </c>
      <c r="C21" s="20">
        <v>731</v>
      </c>
      <c r="D21" s="21">
        <v>13886.98</v>
      </c>
      <c r="E21" s="22">
        <v>205</v>
      </c>
      <c r="F21" s="20">
        <v>14</v>
      </c>
      <c r="G21" s="21">
        <v>1108.54</v>
      </c>
      <c r="H21" s="22">
        <v>16</v>
      </c>
      <c r="I21" s="20">
        <v>1376</v>
      </c>
      <c r="J21" s="21">
        <v>260619.57</v>
      </c>
      <c r="K21" s="22">
        <v>478</v>
      </c>
      <c r="L21" s="20">
        <v>1237</v>
      </c>
      <c r="M21" s="21">
        <v>656870.59</v>
      </c>
      <c r="N21" s="23">
        <v>295</v>
      </c>
      <c r="O21"/>
      <c r="P21"/>
      <c r="Q21"/>
      <c r="R21"/>
      <c r="S21"/>
      <c r="T21"/>
    </row>
    <row r="22" spans="2:32" ht="14.4" x14ac:dyDescent="0.2">
      <c r="B22" s="36" t="s">
        <v>9</v>
      </c>
      <c r="C22" s="20">
        <v>697</v>
      </c>
      <c r="D22" s="21">
        <v>19768.88</v>
      </c>
      <c r="E22" s="22">
        <v>569</v>
      </c>
      <c r="F22" s="20">
        <v>3</v>
      </c>
      <c r="G22" s="21">
        <v>342.17</v>
      </c>
      <c r="H22" s="22">
        <v>1</v>
      </c>
      <c r="I22" s="20">
        <v>981</v>
      </c>
      <c r="J22" s="21">
        <v>329994.17</v>
      </c>
      <c r="K22" s="22">
        <v>1526</v>
      </c>
      <c r="L22" s="20">
        <v>3476</v>
      </c>
      <c r="M22" s="21">
        <v>5362394.28</v>
      </c>
      <c r="N22" s="23">
        <v>436</v>
      </c>
      <c r="O22"/>
      <c r="P22"/>
      <c r="Q22"/>
      <c r="R22"/>
      <c r="S22"/>
      <c r="T22"/>
    </row>
    <row r="23" spans="2:32" ht="14.4" x14ac:dyDescent="0.2">
      <c r="B23" s="36" t="s">
        <v>10</v>
      </c>
      <c r="C23" s="20">
        <v>663</v>
      </c>
      <c r="D23" s="21">
        <v>16615.03</v>
      </c>
      <c r="E23" s="22">
        <v>477</v>
      </c>
      <c r="F23" s="20">
        <v>1</v>
      </c>
      <c r="G23" s="21">
        <v>33.049999999999997</v>
      </c>
      <c r="H23" s="22">
        <v>0</v>
      </c>
      <c r="I23" s="20">
        <v>2440</v>
      </c>
      <c r="J23" s="21">
        <v>370101.75</v>
      </c>
      <c r="K23" s="22">
        <v>3008</v>
      </c>
      <c r="L23" s="20">
        <v>2043</v>
      </c>
      <c r="M23" s="21">
        <v>1059094.8400000001</v>
      </c>
      <c r="N23" s="23">
        <v>373</v>
      </c>
      <c r="O23"/>
      <c r="P23"/>
      <c r="Q23"/>
      <c r="R23"/>
      <c r="S23"/>
      <c r="T23"/>
    </row>
    <row r="24" spans="2:32" ht="14.4" x14ac:dyDescent="0.2">
      <c r="B24" s="36" t="s">
        <v>11</v>
      </c>
      <c r="C24" s="20">
        <v>602</v>
      </c>
      <c r="D24" s="21">
        <v>14193.19</v>
      </c>
      <c r="E24" s="22">
        <v>215</v>
      </c>
      <c r="F24" s="20">
        <v>0</v>
      </c>
      <c r="G24" s="21">
        <v>0</v>
      </c>
      <c r="H24" s="22">
        <v>0</v>
      </c>
      <c r="I24" s="20">
        <v>483</v>
      </c>
      <c r="J24" s="21">
        <v>142089.57</v>
      </c>
      <c r="K24" s="22">
        <v>964</v>
      </c>
      <c r="L24" s="20">
        <v>1004</v>
      </c>
      <c r="M24" s="21">
        <v>411955.6</v>
      </c>
      <c r="N24" s="23">
        <v>171</v>
      </c>
      <c r="O24"/>
      <c r="P24"/>
      <c r="Q24"/>
      <c r="R24"/>
      <c r="S24"/>
      <c r="T24"/>
    </row>
    <row r="25" spans="2:32" x14ac:dyDescent="0.15">
      <c r="B25" s="36" t="s">
        <v>12</v>
      </c>
      <c r="C25" s="20">
        <v>706</v>
      </c>
      <c r="D25" s="21">
        <v>13232.73</v>
      </c>
      <c r="E25" s="22">
        <v>98</v>
      </c>
      <c r="F25" s="20">
        <v>538</v>
      </c>
      <c r="G25" s="21">
        <v>39558.68</v>
      </c>
      <c r="H25" s="22">
        <v>217</v>
      </c>
      <c r="I25" s="20">
        <v>355</v>
      </c>
      <c r="J25" s="21">
        <v>103062.79</v>
      </c>
      <c r="K25" s="22">
        <v>651</v>
      </c>
      <c r="L25" s="20">
        <v>1039</v>
      </c>
      <c r="M25" s="21">
        <v>951272.41</v>
      </c>
      <c r="N25" s="23">
        <v>3480</v>
      </c>
    </row>
    <row r="26" spans="2:32" x14ac:dyDescent="0.15">
      <c r="B26" s="36" t="s">
        <v>13</v>
      </c>
      <c r="C26" s="24">
        <v>6071</v>
      </c>
      <c r="D26" s="25">
        <v>122407.89</v>
      </c>
      <c r="E26" s="26">
        <v>74</v>
      </c>
      <c r="F26" s="24">
        <v>392</v>
      </c>
      <c r="G26" s="25">
        <v>25778.85</v>
      </c>
      <c r="H26" s="26">
        <v>211</v>
      </c>
      <c r="I26" s="24">
        <v>556</v>
      </c>
      <c r="J26" s="25">
        <v>219588.7</v>
      </c>
      <c r="K26" s="26">
        <v>1537</v>
      </c>
      <c r="L26" s="24">
        <v>1140</v>
      </c>
      <c r="M26" s="25">
        <v>613418.31999999995</v>
      </c>
      <c r="N26" s="27">
        <v>1154</v>
      </c>
    </row>
    <row r="27" spans="2:32" ht="14.4" x14ac:dyDescent="0.2">
      <c r="B27" s="56" t="s">
        <v>30</v>
      </c>
      <c r="C27" s="58">
        <v>10720</v>
      </c>
      <c r="D27" s="58">
        <v>231294.7</v>
      </c>
      <c r="E27" s="58">
        <v>2303</v>
      </c>
      <c r="F27" s="24">
        <v>952</v>
      </c>
      <c r="G27" s="25">
        <v>67272.08</v>
      </c>
      <c r="H27" s="26">
        <v>448</v>
      </c>
      <c r="I27" s="24">
        <v>6897</v>
      </c>
      <c r="J27" s="25">
        <v>1617039.3600000001</v>
      </c>
      <c r="K27" s="26">
        <v>9395</v>
      </c>
      <c r="L27" s="64">
        <v>11374</v>
      </c>
      <c r="M27" s="58">
        <v>10323421.689999999</v>
      </c>
      <c r="N27" s="63">
        <v>6130</v>
      </c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2:32" x14ac:dyDescent="0.15">
      <c r="B28" s="56" t="s">
        <v>15</v>
      </c>
      <c r="C28" s="20">
        <v>2270</v>
      </c>
      <c r="D28" s="21">
        <v>63478.95</v>
      </c>
      <c r="E28" s="22">
        <v>1099</v>
      </c>
      <c r="F28" s="20">
        <v>9882</v>
      </c>
      <c r="G28" s="21">
        <v>656413.34</v>
      </c>
      <c r="H28" s="22">
        <v>3194</v>
      </c>
      <c r="I28" s="20">
        <v>1232</v>
      </c>
      <c r="J28" s="21">
        <v>189421.93</v>
      </c>
      <c r="K28" s="22">
        <v>1497</v>
      </c>
      <c r="L28" s="20">
        <v>1654</v>
      </c>
      <c r="M28" s="21">
        <v>1130137.53</v>
      </c>
      <c r="N28" s="23">
        <v>226</v>
      </c>
    </row>
    <row r="29" spans="2:32" x14ac:dyDescent="0.15">
      <c r="B29" s="56" t="s">
        <v>16</v>
      </c>
      <c r="C29" s="24">
        <v>2527</v>
      </c>
      <c r="D29" s="25">
        <v>73372.55</v>
      </c>
      <c r="E29" s="26">
        <v>161</v>
      </c>
      <c r="F29" s="24">
        <v>12116</v>
      </c>
      <c r="G29" s="25">
        <v>992800.75</v>
      </c>
      <c r="H29" s="26">
        <v>2350</v>
      </c>
      <c r="I29" s="24">
        <v>392</v>
      </c>
      <c r="J29" s="25">
        <v>105833.96</v>
      </c>
      <c r="K29" s="26">
        <v>636</v>
      </c>
      <c r="L29" s="20">
        <v>2113</v>
      </c>
      <c r="M29" s="21">
        <v>1347566.17</v>
      </c>
      <c r="N29" s="23">
        <v>588</v>
      </c>
    </row>
    <row r="30" spans="2:32" ht="15" thickBot="1" x14ac:dyDescent="0.25">
      <c r="B30" s="53" t="s">
        <v>17</v>
      </c>
      <c r="C30" s="30">
        <v>15517</v>
      </c>
      <c r="D30" s="30">
        <v>368146.2</v>
      </c>
      <c r="E30" s="30">
        <v>3563</v>
      </c>
      <c r="F30" s="30">
        <v>22950</v>
      </c>
      <c r="G30" s="30">
        <v>1716486.17</v>
      </c>
      <c r="H30" s="30">
        <v>5992</v>
      </c>
      <c r="I30" s="30">
        <v>8521</v>
      </c>
      <c r="J30" s="30">
        <v>1912295.25</v>
      </c>
      <c r="K30" s="30">
        <v>11528</v>
      </c>
      <c r="L30" s="30">
        <v>15141</v>
      </c>
      <c r="M30" s="30">
        <v>12801125.390000001</v>
      </c>
      <c r="N30" s="31">
        <v>6944</v>
      </c>
      <c r="O30"/>
      <c r="P30"/>
      <c r="Q30"/>
      <c r="R30"/>
      <c r="S30"/>
      <c r="T30"/>
    </row>
    <row r="31" spans="2:32" ht="15" thickBot="1" x14ac:dyDescent="0.25"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2:32" x14ac:dyDescent="0.15">
      <c r="B32" s="5"/>
      <c r="C32" s="6"/>
      <c r="D32" s="79" t="s">
        <v>32</v>
      </c>
      <c r="E32" s="8"/>
      <c r="F32" s="6"/>
      <c r="G32" s="79" t="s">
        <v>31</v>
      </c>
      <c r="H32" s="9"/>
    </row>
    <row r="33" spans="2:8" x14ac:dyDescent="0.15">
      <c r="B33" s="78"/>
      <c r="C33" s="11" t="s">
        <v>4</v>
      </c>
      <c r="D33" s="11" t="s">
        <v>5</v>
      </c>
      <c r="E33" s="11" t="s">
        <v>6</v>
      </c>
      <c r="F33" s="11" t="s">
        <v>4</v>
      </c>
      <c r="G33" s="11" t="s">
        <v>5</v>
      </c>
      <c r="H33" s="12" t="s">
        <v>6</v>
      </c>
    </row>
    <row r="34" spans="2:8" x14ac:dyDescent="0.15">
      <c r="B34" s="36" t="s">
        <v>7</v>
      </c>
      <c r="C34" s="20">
        <v>1948</v>
      </c>
      <c r="D34" s="21">
        <v>2615584.2000000002</v>
      </c>
      <c r="E34" s="22">
        <v>183</v>
      </c>
      <c r="F34" s="21">
        <v>1615</v>
      </c>
      <c r="G34" s="21">
        <v>136719.91</v>
      </c>
      <c r="H34" s="23">
        <v>123</v>
      </c>
    </row>
    <row r="35" spans="2:8" x14ac:dyDescent="0.15">
      <c r="B35" s="36" t="s">
        <v>8</v>
      </c>
      <c r="C35" s="20">
        <v>948</v>
      </c>
      <c r="D35" s="21">
        <v>778669.35</v>
      </c>
      <c r="E35" s="22">
        <v>5</v>
      </c>
      <c r="F35" s="21">
        <v>1072</v>
      </c>
      <c r="G35" s="21">
        <v>66072.36</v>
      </c>
      <c r="H35" s="23">
        <v>64</v>
      </c>
    </row>
    <row r="36" spans="2:8" x14ac:dyDescent="0.15">
      <c r="B36" s="36" t="s">
        <v>9</v>
      </c>
      <c r="C36" s="20">
        <v>1629</v>
      </c>
      <c r="D36" s="21">
        <v>1277454.6200000001</v>
      </c>
      <c r="E36" s="22">
        <v>33</v>
      </c>
      <c r="F36" s="21">
        <v>1033</v>
      </c>
      <c r="G36" s="21">
        <v>295657.07</v>
      </c>
      <c r="H36" s="23">
        <v>84</v>
      </c>
    </row>
    <row r="37" spans="2:8" x14ac:dyDescent="0.15">
      <c r="B37" s="36" t="s">
        <v>10</v>
      </c>
      <c r="C37" s="20">
        <v>2028</v>
      </c>
      <c r="D37" s="21">
        <v>1294608.2</v>
      </c>
      <c r="E37" s="22">
        <v>101</v>
      </c>
      <c r="F37" s="21">
        <v>826</v>
      </c>
      <c r="G37" s="21">
        <v>104828.4</v>
      </c>
      <c r="H37" s="23">
        <v>51</v>
      </c>
    </row>
    <row r="38" spans="2:8" x14ac:dyDescent="0.15">
      <c r="B38" s="36" t="s">
        <v>11</v>
      </c>
      <c r="C38" s="20">
        <v>1880</v>
      </c>
      <c r="D38" s="21">
        <v>734006.73</v>
      </c>
      <c r="E38" s="22">
        <v>127</v>
      </c>
      <c r="F38" s="21">
        <v>1952</v>
      </c>
      <c r="G38" s="21">
        <v>101708.69</v>
      </c>
      <c r="H38" s="23">
        <v>22</v>
      </c>
    </row>
    <row r="39" spans="2:8" x14ac:dyDescent="0.15">
      <c r="B39" s="36" t="s">
        <v>12</v>
      </c>
      <c r="C39" s="20">
        <v>705</v>
      </c>
      <c r="D39" s="21">
        <v>652466.22</v>
      </c>
      <c r="E39" s="22">
        <v>29</v>
      </c>
      <c r="F39" s="21">
        <v>3068</v>
      </c>
      <c r="G39" s="21">
        <v>145644.28</v>
      </c>
      <c r="H39" s="23">
        <v>46</v>
      </c>
    </row>
    <row r="40" spans="2:8" x14ac:dyDescent="0.15">
      <c r="B40" s="36" t="s">
        <v>13</v>
      </c>
      <c r="C40" s="24">
        <v>579</v>
      </c>
      <c r="D40" s="25">
        <v>110303.01</v>
      </c>
      <c r="E40" s="26">
        <v>23</v>
      </c>
      <c r="F40" s="21">
        <v>961</v>
      </c>
      <c r="G40" s="21">
        <v>90068.72</v>
      </c>
      <c r="H40" s="23">
        <v>59</v>
      </c>
    </row>
    <row r="41" spans="2:8" x14ac:dyDescent="0.15">
      <c r="B41" s="56" t="s">
        <v>30</v>
      </c>
      <c r="C41" s="58">
        <v>9717</v>
      </c>
      <c r="D41" s="58">
        <v>7463092.3299999991</v>
      </c>
      <c r="E41" s="58">
        <v>501</v>
      </c>
      <c r="F41" s="64">
        <v>10527</v>
      </c>
      <c r="G41" s="58">
        <v>940699.42999999993</v>
      </c>
      <c r="H41" s="63">
        <v>449</v>
      </c>
    </row>
    <row r="42" spans="2:8" x14ac:dyDescent="0.15">
      <c r="B42" s="56" t="s">
        <v>15</v>
      </c>
      <c r="C42" s="20">
        <v>1901</v>
      </c>
      <c r="D42" s="21">
        <v>347693.25</v>
      </c>
      <c r="E42" s="22">
        <v>42</v>
      </c>
      <c r="F42" s="20">
        <v>8150</v>
      </c>
      <c r="G42" s="21">
        <v>281806.01</v>
      </c>
      <c r="H42" s="23">
        <v>678</v>
      </c>
    </row>
    <row r="43" spans="2:8" x14ac:dyDescent="0.15">
      <c r="B43" s="56" t="s">
        <v>16</v>
      </c>
      <c r="C43" s="24">
        <v>3180</v>
      </c>
      <c r="D43" s="25">
        <v>1912115.32</v>
      </c>
      <c r="E43" s="26">
        <v>42</v>
      </c>
      <c r="F43" s="24">
        <v>4907</v>
      </c>
      <c r="G43" s="25">
        <v>310667.31</v>
      </c>
      <c r="H43" s="27">
        <v>601</v>
      </c>
    </row>
    <row r="44" spans="2:8" ht="12.6" thickBot="1" x14ac:dyDescent="0.2">
      <c r="B44" s="53" t="s">
        <v>17</v>
      </c>
      <c r="C44" s="30">
        <v>14798</v>
      </c>
      <c r="D44" s="30">
        <v>9722900.9000000004</v>
      </c>
      <c r="E44" s="30">
        <v>585</v>
      </c>
      <c r="F44" s="30">
        <v>23584</v>
      </c>
      <c r="G44" s="30">
        <v>1533172.75</v>
      </c>
      <c r="H44" s="31">
        <v>1728</v>
      </c>
    </row>
    <row r="45" spans="2:8" ht="9.75" customHeight="1" x14ac:dyDescent="0.2">
      <c r="B45"/>
      <c r="C45"/>
      <c r="D45"/>
      <c r="E45"/>
      <c r="F45"/>
      <c r="G45"/>
      <c r="H45"/>
    </row>
    <row r="46" spans="2:8" ht="6.75" customHeight="1" thickBot="1" x14ac:dyDescent="0.25">
      <c r="B46"/>
      <c r="C46"/>
      <c r="D46"/>
      <c r="E46"/>
      <c r="F46"/>
      <c r="G46"/>
      <c r="H46"/>
    </row>
    <row r="47" spans="2:8" x14ac:dyDescent="0.15">
      <c r="B47" s="77"/>
      <c r="C47" s="33" t="s">
        <v>21</v>
      </c>
      <c r="D47" s="33" t="s">
        <v>22</v>
      </c>
      <c r="E47" s="34" t="s">
        <v>23</v>
      </c>
      <c r="F47" s="76"/>
    </row>
    <row r="48" spans="2:8" x14ac:dyDescent="0.15">
      <c r="B48" s="36" t="s">
        <v>7</v>
      </c>
      <c r="C48" s="55">
        <v>31204</v>
      </c>
      <c r="D48" s="55">
        <v>10584545.030000001</v>
      </c>
      <c r="E48" s="23">
        <v>71361</v>
      </c>
      <c r="F48" s="1"/>
    </row>
    <row r="49" spans="2:6" x14ac:dyDescent="0.15">
      <c r="B49" s="36" t="s">
        <v>8</v>
      </c>
      <c r="C49" s="55">
        <v>26111</v>
      </c>
      <c r="D49" s="55">
        <v>5632720.4399999995</v>
      </c>
      <c r="E49" s="23">
        <v>49273</v>
      </c>
      <c r="F49" s="1"/>
    </row>
    <row r="50" spans="2:6" x14ac:dyDescent="0.15">
      <c r="B50" s="36" t="s">
        <v>9</v>
      </c>
      <c r="C50" s="55">
        <v>22019</v>
      </c>
      <c r="D50" s="55">
        <v>11159587.080000002</v>
      </c>
      <c r="E50" s="23">
        <v>50704</v>
      </c>
      <c r="F50" s="1"/>
    </row>
    <row r="51" spans="2:6" x14ac:dyDescent="0.15">
      <c r="B51" s="36" t="s">
        <v>10</v>
      </c>
      <c r="C51" s="55">
        <v>26241</v>
      </c>
      <c r="D51" s="55">
        <v>6018219.6500000004</v>
      </c>
      <c r="E51" s="23">
        <v>42110</v>
      </c>
      <c r="F51" s="1"/>
    </row>
    <row r="52" spans="2:6" x14ac:dyDescent="0.15">
      <c r="B52" s="36" t="s">
        <v>11</v>
      </c>
      <c r="C52" s="55">
        <v>30368</v>
      </c>
      <c r="D52" s="55">
        <v>4403246.3</v>
      </c>
      <c r="E52" s="23">
        <v>45223</v>
      </c>
      <c r="F52" s="1"/>
    </row>
    <row r="53" spans="2:6" x14ac:dyDescent="0.15">
      <c r="B53" s="36" t="s">
        <v>12</v>
      </c>
      <c r="C53" s="55">
        <v>33659</v>
      </c>
      <c r="D53" s="55">
        <v>6730977.2300000004</v>
      </c>
      <c r="E53" s="23">
        <v>62378</v>
      </c>
    </row>
    <row r="54" spans="2:6" x14ac:dyDescent="0.15">
      <c r="B54" s="36" t="s">
        <v>13</v>
      </c>
      <c r="C54" s="55">
        <v>51334</v>
      </c>
      <c r="D54" s="55">
        <v>7720337.1999999993</v>
      </c>
      <c r="E54" s="23">
        <v>87996</v>
      </c>
    </row>
    <row r="55" spans="2:6" x14ac:dyDescent="0.15">
      <c r="B55" s="56" t="s">
        <v>30</v>
      </c>
      <c r="C55" s="59">
        <v>220936</v>
      </c>
      <c r="D55" s="59">
        <v>52249632.930000007</v>
      </c>
      <c r="E55" s="63">
        <v>409045</v>
      </c>
    </row>
    <row r="56" spans="2:6" x14ac:dyDescent="0.15">
      <c r="B56" s="56" t="s">
        <v>15</v>
      </c>
      <c r="C56" s="55">
        <v>69398</v>
      </c>
      <c r="D56" s="55">
        <v>9593361.8999999985</v>
      </c>
      <c r="E56" s="23">
        <v>70015</v>
      </c>
      <c r="F56" s="1"/>
    </row>
    <row r="57" spans="2:6" x14ac:dyDescent="0.15">
      <c r="B57" s="56" t="s">
        <v>16</v>
      </c>
      <c r="C57" s="55">
        <v>67376</v>
      </c>
      <c r="D57" s="55">
        <v>11750234.270000001</v>
      </c>
      <c r="E57" s="23">
        <v>77493</v>
      </c>
      <c r="F57" s="1"/>
    </row>
    <row r="58" spans="2:6" ht="12.6" thickBot="1" x14ac:dyDescent="0.2">
      <c r="B58" s="53" t="s">
        <v>17</v>
      </c>
      <c r="C58" s="30">
        <v>357710</v>
      </c>
      <c r="D58" s="30">
        <v>73593229.100000009</v>
      </c>
      <c r="E58" s="75">
        <v>556553</v>
      </c>
      <c r="F58" s="1"/>
    </row>
    <row r="59" spans="2:6" x14ac:dyDescent="0.15">
      <c r="F59" s="1"/>
    </row>
    <row r="64" spans="2:6" x14ac:dyDescent="0.15">
      <c r="F64" s="1"/>
    </row>
    <row r="65" s="1" customFormat="1" x14ac:dyDescent="0.15"/>
    <row r="66" s="1" customFormat="1" x14ac:dyDescent="0.15"/>
    <row r="72" s="1" customFormat="1" x14ac:dyDescent="0.15"/>
    <row r="73" s="1" customFormat="1" x14ac:dyDescent="0.15"/>
    <row r="80" s="1" customFormat="1" x14ac:dyDescent="0.15"/>
  </sheetData>
  <phoneticPr fontId="2"/>
  <pageMargins left="1.4960629921259843" right="0.78740157480314965" top="0.15748031496062992" bottom="0" header="0.15748031496062992" footer="0.19685039370078741"/>
  <pageSetup paperSize="9" scale="8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9"/>
  <sheetViews>
    <sheetView showGridLines="0" tabSelected="1" workbookViewId="0">
      <selection activeCell="N2" sqref="N2"/>
    </sheetView>
  </sheetViews>
  <sheetFormatPr defaultColWidth="8.69921875" defaultRowHeight="12" x14ac:dyDescent="0.15"/>
  <cols>
    <col min="1" max="1" width="1.796875" style="50" customWidth="1"/>
    <col min="2" max="2" width="8.69921875" style="50" customWidth="1"/>
    <col min="3" max="3" width="9.59765625" style="50" customWidth="1"/>
    <col min="4" max="4" width="12.69921875" style="50" customWidth="1"/>
    <col min="5" max="5" width="9.59765625" style="50" customWidth="1"/>
    <col min="6" max="6" width="8.09765625" style="50" customWidth="1"/>
    <col min="7" max="7" width="9.09765625" style="50" customWidth="1"/>
    <col min="8" max="8" width="7.8984375" style="50" customWidth="1"/>
    <col min="9" max="9" width="8.69921875" style="50" customWidth="1"/>
    <col min="10" max="10" width="11.19921875" style="50" customWidth="1"/>
    <col min="11" max="11" width="8.69921875" style="50" customWidth="1"/>
    <col min="12" max="12" width="10" style="50" customWidth="1"/>
    <col min="13" max="13" width="12.09765625" style="50" customWidth="1"/>
    <col min="14" max="14" width="10.19921875" style="50" customWidth="1"/>
    <col min="15" max="15" width="8" style="50" customWidth="1"/>
    <col min="16" max="16384" width="8.69921875" style="50"/>
  </cols>
  <sheetData>
    <row r="2" spans="2:14" s="50" customFormat="1" ht="16.2" x14ac:dyDescent="0.2">
      <c r="H2" s="74" t="s">
        <v>29</v>
      </c>
      <c r="N2" s="3">
        <f>[1]cmy1kz!N1</f>
        <v>36161</v>
      </c>
    </row>
    <row r="3" spans="2:14" s="50" customFormat="1" ht="6.6" customHeight="1" thickBot="1" x14ac:dyDescent="0.2">
      <c r="C3" s="73"/>
      <c r="D3" s="73"/>
      <c r="E3" s="73"/>
      <c r="F3" s="73"/>
      <c r="G3" s="73"/>
      <c r="H3" s="73"/>
    </row>
    <row r="4" spans="2:14" s="50" customFormat="1" ht="17.399999999999999" customHeight="1" x14ac:dyDescent="0.15">
      <c r="B4" s="72"/>
      <c r="C4" s="70"/>
      <c r="D4" s="69" t="s">
        <v>28</v>
      </c>
      <c r="E4" s="71"/>
      <c r="F4" s="70"/>
      <c r="G4" s="69" t="s">
        <v>27</v>
      </c>
      <c r="H4" s="71"/>
      <c r="I4" s="70"/>
      <c r="J4" s="69" t="s">
        <v>26</v>
      </c>
      <c r="K4" s="71"/>
      <c r="L4" s="70"/>
      <c r="M4" s="69" t="s">
        <v>25</v>
      </c>
      <c r="N4" s="68"/>
    </row>
    <row r="5" spans="2:14" s="50" customFormat="1" ht="17.399999999999999" customHeight="1" x14ac:dyDescent="0.15">
      <c r="B5" s="67"/>
      <c r="C5" s="66" t="s">
        <v>24</v>
      </c>
      <c r="D5" s="66" t="s">
        <v>22</v>
      </c>
      <c r="E5" s="66" t="s">
        <v>23</v>
      </c>
      <c r="F5" s="66" t="s">
        <v>24</v>
      </c>
      <c r="G5" s="66" t="s">
        <v>22</v>
      </c>
      <c r="H5" s="66" t="s">
        <v>23</v>
      </c>
      <c r="I5" s="66" t="s">
        <v>24</v>
      </c>
      <c r="J5" s="66" t="s">
        <v>22</v>
      </c>
      <c r="K5" s="66" t="s">
        <v>23</v>
      </c>
      <c r="L5" s="66" t="s">
        <v>24</v>
      </c>
      <c r="M5" s="66" t="s">
        <v>22</v>
      </c>
      <c r="N5" s="65" t="s">
        <v>23</v>
      </c>
    </row>
    <row r="6" spans="2:14" s="50" customFormat="1" ht="17.399999999999999" customHeight="1" x14ac:dyDescent="0.15">
      <c r="B6" s="56" t="s">
        <v>7</v>
      </c>
      <c r="C6" s="20">
        <f>[1]構造実数!F5</f>
        <v>16761</v>
      </c>
      <c r="D6" s="21">
        <f>[1]構造実数!I5</f>
        <v>1714137.46</v>
      </c>
      <c r="E6" s="22">
        <f>[1]構造実数!L5</f>
        <v>17301</v>
      </c>
      <c r="F6" s="20">
        <f>[1]構造実数!F16</f>
        <v>618</v>
      </c>
      <c r="G6" s="21">
        <f>[1]構造実数!I16</f>
        <v>16683.439999999999</v>
      </c>
      <c r="H6" s="22">
        <f>[1]構造実数!L16</f>
        <v>78</v>
      </c>
      <c r="I6" s="16">
        <f>[1]構造実数!F27</f>
        <v>9728</v>
      </c>
      <c r="J6" s="17">
        <f>[1]構造実数!I27</f>
        <v>8284732.2199999997</v>
      </c>
      <c r="K6" s="18">
        <f>[1]構造実数!L27</f>
        <v>48631</v>
      </c>
      <c r="L6" s="20">
        <f>[1]構造実数!F38</f>
        <v>4097</v>
      </c>
      <c r="M6" s="21">
        <f>[1]構造実数!I38</f>
        <v>568991.91</v>
      </c>
      <c r="N6" s="23">
        <f>[1]構造実数!L38</f>
        <v>5351</v>
      </c>
    </row>
    <row r="7" spans="2:14" s="50" customFormat="1" ht="17.399999999999999" customHeight="1" x14ac:dyDescent="0.15">
      <c r="B7" s="56" t="s">
        <v>8</v>
      </c>
      <c r="C7" s="20">
        <f>[1]構造実数!F6</f>
        <v>15525</v>
      </c>
      <c r="D7" s="21">
        <f>[1]構造実数!I6</f>
        <v>1424857.4</v>
      </c>
      <c r="E7" s="22">
        <f>[1]構造実数!L6</f>
        <v>15118</v>
      </c>
      <c r="F7" s="20">
        <f>[1]構造実数!F17</f>
        <v>501</v>
      </c>
      <c r="G7" s="21">
        <f>[1]構造実数!I17</f>
        <v>18998.060000000001</v>
      </c>
      <c r="H7" s="22">
        <f>[1]構造実数!L17</f>
        <v>69</v>
      </c>
      <c r="I7" s="20">
        <f>[1]構造実数!F28</f>
        <v>7760</v>
      </c>
      <c r="J7" s="21">
        <f>[1]構造実数!I28</f>
        <v>3903280.11</v>
      </c>
      <c r="K7" s="22">
        <f>[1]構造実数!L28</f>
        <v>31120</v>
      </c>
      <c r="L7" s="20">
        <f>[1]構造実数!F39</f>
        <v>2325</v>
      </c>
      <c r="M7" s="21">
        <f>[1]構造実数!I39</f>
        <v>285584.87</v>
      </c>
      <c r="N7" s="23">
        <f>[1]構造実数!L39</f>
        <v>2966</v>
      </c>
    </row>
    <row r="8" spans="2:14" s="50" customFormat="1" ht="17.399999999999999" customHeight="1" x14ac:dyDescent="0.15">
      <c r="B8" s="56" t="s">
        <v>9</v>
      </c>
      <c r="C8" s="20">
        <f>[1]構造実数!F7</f>
        <v>10432</v>
      </c>
      <c r="D8" s="21">
        <f>[1]構造実数!I7</f>
        <v>931936.96</v>
      </c>
      <c r="E8" s="22">
        <f>[1]構造実数!L7</f>
        <v>10445</v>
      </c>
      <c r="F8" s="20">
        <f>[1]構造実数!F18</f>
        <v>347</v>
      </c>
      <c r="G8" s="21">
        <f>[1]構造実数!I18</f>
        <v>19415.740000000002</v>
      </c>
      <c r="H8" s="22">
        <f>[1]構造実数!L18</f>
        <v>85</v>
      </c>
      <c r="I8" s="20">
        <f>[1]構造実数!F29</f>
        <v>10015</v>
      </c>
      <c r="J8" s="21">
        <f>[1]構造実数!I29</f>
        <v>10061563.369999999</v>
      </c>
      <c r="K8" s="22">
        <f>[1]構造実数!L29</f>
        <v>39117</v>
      </c>
      <c r="L8" s="20">
        <f>[1]構造実数!F40</f>
        <v>1225</v>
      </c>
      <c r="M8" s="21">
        <f>[1]構造実数!I40</f>
        <v>146671.01</v>
      </c>
      <c r="N8" s="23">
        <f>[1]構造実数!L40</f>
        <v>1057</v>
      </c>
    </row>
    <row r="9" spans="2:14" s="50" customFormat="1" ht="17.399999999999999" customHeight="1" x14ac:dyDescent="0.15">
      <c r="B9" s="56" t="s">
        <v>10</v>
      </c>
      <c r="C9" s="20">
        <f>[1]構造実数!F8</f>
        <v>17358</v>
      </c>
      <c r="D9" s="21">
        <f>[1]構造実数!I8</f>
        <v>1427274.77</v>
      </c>
      <c r="E9" s="22">
        <f>[1]構造実数!L8</f>
        <v>17473</v>
      </c>
      <c r="F9" s="20">
        <f>[1]構造実数!F19</f>
        <v>354</v>
      </c>
      <c r="G9" s="21">
        <f>[1]構造実数!I19</f>
        <v>19713.05</v>
      </c>
      <c r="H9" s="22">
        <f>[1]構造実数!L19</f>
        <v>90</v>
      </c>
      <c r="I9" s="20">
        <f>[1]構造実数!F30</f>
        <v>7078</v>
      </c>
      <c r="J9" s="21">
        <f>[1]構造実数!I30</f>
        <v>4388426.2300000004</v>
      </c>
      <c r="K9" s="22">
        <f>[1]構造実数!L30</f>
        <v>23173</v>
      </c>
      <c r="L9" s="20">
        <f>[1]構造実数!F41</f>
        <v>1451</v>
      </c>
      <c r="M9" s="21">
        <f>[1]構造実数!I41</f>
        <v>182805.6</v>
      </c>
      <c r="N9" s="23">
        <f>[1]構造実数!L41</f>
        <v>1374</v>
      </c>
    </row>
    <row r="10" spans="2:14" s="50" customFormat="1" ht="17.399999999999999" customHeight="1" x14ac:dyDescent="0.15">
      <c r="B10" s="56" t="s">
        <v>11</v>
      </c>
      <c r="C10" s="20">
        <f>[1]構造実数!F9</f>
        <v>21463</v>
      </c>
      <c r="D10" s="21">
        <f>[1]構造実数!I9</f>
        <v>1818718.26</v>
      </c>
      <c r="E10" s="22">
        <f>[1]構造実数!L9</f>
        <v>26218</v>
      </c>
      <c r="F10" s="20">
        <f>[1]構造実数!F20</f>
        <v>345</v>
      </c>
      <c r="G10" s="21">
        <f>[1]構造実数!I20</f>
        <v>17914.38</v>
      </c>
      <c r="H10" s="22">
        <f>[1]構造実数!L20</f>
        <v>70</v>
      </c>
      <c r="I10" s="20">
        <f>[1]構造実数!F31</f>
        <v>6423</v>
      </c>
      <c r="J10" s="21">
        <f>[1]構造実数!I31</f>
        <v>2306061.46</v>
      </c>
      <c r="K10" s="22">
        <f>[1]構造実数!L31</f>
        <v>16390</v>
      </c>
      <c r="L10" s="20">
        <f>[1]構造実数!F42</f>
        <v>2137</v>
      </c>
      <c r="M10" s="21">
        <f>[1]構造実数!I42</f>
        <v>260552.2</v>
      </c>
      <c r="N10" s="23">
        <f>[1]構造実数!L42</f>
        <v>2545</v>
      </c>
    </row>
    <row r="11" spans="2:14" s="50" customFormat="1" ht="17.399999999999999" customHeight="1" x14ac:dyDescent="0.15">
      <c r="B11" s="56" t="s">
        <v>12</v>
      </c>
      <c r="C11" s="20">
        <f>[1]構造実数!F10</f>
        <v>22001</v>
      </c>
      <c r="D11" s="21">
        <f>[1]構造実数!I10</f>
        <v>2213980.89</v>
      </c>
      <c r="E11" s="22">
        <f>[1]構造実数!L10</f>
        <v>24242</v>
      </c>
      <c r="F11" s="20">
        <f>[1]構造実数!F21</f>
        <v>507</v>
      </c>
      <c r="G11" s="21">
        <f>[1]構造実数!I21</f>
        <v>17533.48</v>
      </c>
      <c r="H11" s="22">
        <f>[1]構造実数!L21</f>
        <v>96</v>
      </c>
      <c r="I11" s="20">
        <f>[1]構造実数!F32</f>
        <v>7238</v>
      </c>
      <c r="J11" s="21">
        <f>[1]構造実数!I32</f>
        <v>4019259.2</v>
      </c>
      <c r="K11" s="22">
        <f>[1]構造実数!L32</f>
        <v>32889</v>
      </c>
      <c r="L11" s="20">
        <f>[1]構造実数!F43</f>
        <v>3913</v>
      </c>
      <c r="M11" s="21">
        <f>[1]構造実数!I43</f>
        <v>480203.66</v>
      </c>
      <c r="N11" s="23">
        <f>[1]構造実数!L43</f>
        <v>5151</v>
      </c>
    </row>
    <row r="12" spans="2:14" s="50" customFormat="1" ht="17.399999999999999" customHeight="1" x14ac:dyDescent="0.15">
      <c r="B12" s="56" t="s">
        <v>13</v>
      </c>
      <c r="C12" s="24">
        <f>[1]構造実数!F11</f>
        <v>34910</v>
      </c>
      <c r="D12" s="25">
        <f>[1]構造実数!I11</f>
        <v>3288977.33</v>
      </c>
      <c r="E12" s="26">
        <f>[1]構造実数!L11</f>
        <v>37831</v>
      </c>
      <c r="F12" s="24">
        <f>[1]構造実数!F22</f>
        <v>1092</v>
      </c>
      <c r="G12" s="25">
        <f>[1]構造実数!I22</f>
        <v>33415.93</v>
      </c>
      <c r="H12" s="26">
        <f>[1]構造実数!L22</f>
        <v>191</v>
      </c>
      <c r="I12" s="24">
        <f>[1]構造実数!F33</f>
        <v>9717</v>
      </c>
      <c r="J12" s="25">
        <f>[1]構造実数!I33</f>
        <v>3738863</v>
      </c>
      <c r="K12" s="26">
        <f>[1]構造実数!L33</f>
        <v>43735</v>
      </c>
      <c r="L12" s="20">
        <f>[1]構造実数!F44</f>
        <v>5615</v>
      </c>
      <c r="M12" s="21">
        <f>[1]構造実数!I44</f>
        <v>659080.93999999994</v>
      </c>
      <c r="N12" s="23">
        <f>[1]構造実数!L44</f>
        <v>6239</v>
      </c>
    </row>
    <row r="13" spans="2:14" s="50" customFormat="1" ht="17.399999999999999" customHeight="1" x14ac:dyDescent="0.15">
      <c r="B13" s="56" t="s">
        <v>14</v>
      </c>
      <c r="C13" s="58">
        <f>[1]構造実数!F12</f>
        <v>138450</v>
      </c>
      <c r="D13" s="58">
        <f>[1]構造実数!I12</f>
        <v>12819883.07</v>
      </c>
      <c r="E13" s="58">
        <f>[1]構造実数!L12</f>
        <v>148628</v>
      </c>
      <c r="F13" s="24">
        <f>[1]構造実数!F23</f>
        <v>3764</v>
      </c>
      <c r="G13" s="25">
        <f>[1]構造実数!I23</f>
        <v>143674.08000000002</v>
      </c>
      <c r="H13" s="26">
        <f>[1]構造実数!L23</f>
        <v>679</v>
      </c>
      <c r="I13" s="24">
        <f>[1]構造実数!F34</f>
        <v>57959</v>
      </c>
      <c r="J13" s="25">
        <f>[1]構造実数!I34</f>
        <v>36702185.590000004</v>
      </c>
      <c r="K13" s="26">
        <f>[1]構造実数!L34</f>
        <v>235055</v>
      </c>
      <c r="L13" s="64">
        <f>[1]構造実数!F45</f>
        <v>20763</v>
      </c>
      <c r="M13" s="58">
        <f>[1]構造実数!I45</f>
        <v>2583890.19</v>
      </c>
      <c r="N13" s="63">
        <f>[1]構造実数!L45</f>
        <v>24683</v>
      </c>
    </row>
    <row r="14" spans="2:14" s="50" customFormat="1" ht="17.399999999999999" customHeight="1" x14ac:dyDescent="0.15">
      <c r="B14" s="56" t="s">
        <v>15</v>
      </c>
      <c r="C14" s="20">
        <f>[1]構造実数!F13</f>
        <v>46492</v>
      </c>
      <c r="D14" s="21">
        <f>[1]構造実数!I13</f>
        <v>4709019.33</v>
      </c>
      <c r="E14" s="22">
        <f>[1]構造実数!L13</f>
        <v>39481</v>
      </c>
      <c r="F14" s="20">
        <f>[1]構造実数!F24</f>
        <v>1953</v>
      </c>
      <c r="G14" s="21">
        <f>[1]構造実数!I24</f>
        <v>47374.68</v>
      </c>
      <c r="H14" s="22">
        <f>[1]構造実数!L24</f>
        <v>247</v>
      </c>
      <c r="I14" s="20">
        <f>[1]構造実数!F35</f>
        <v>10997</v>
      </c>
      <c r="J14" s="21">
        <f>[1]構造実数!I35</f>
        <v>3647796.57</v>
      </c>
      <c r="K14" s="22">
        <f>[1]構造実数!L35</f>
        <v>20263</v>
      </c>
      <c r="L14" s="20">
        <f>[1]構造実数!F46</f>
        <v>9956</v>
      </c>
      <c r="M14" s="21">
        <f>[1]構造実数!I46</f>
        <v>1189171.32</v>
      </c>
      <c r="N14" s="23">
        <f>[1]構造実数!L46</f>
        <v>10024</v>
      </c>
    </row>
    <row r="15" spans="2:14" s="50" customFormat="1" ht="17.399999999999999" customHeight="1" x14ac:dyDescent="0.15">
      <c r="B15" s="56" t="s">
        <v>16</v>
      </c>
      <c r="C15" s="24">
        <f>[1]構造実数!F14</f>
        <v>41704</v>
      </c>
      <c r="D15" s="25">
        <f>[1]構造実数!I14</f>
        <v>4325111.22</v>
      </c>
      <c r="E15" s="26">
        <f>[1]構造実数!L14</f>
        <v>32863</v>
      </c>
      <c r="F15" s="24">
        <f>[1]構造実数!F25</f>
        <v>2488</v>
      </c>
      <c r="G15" s="25">
        <f>[1]構造実数!I25</f>
        <v>80604.710000000006</v>
      </c>
      <c r="H15" s="26">
        <f>[1]構造実数!L25</f>
        <v>164</v>
      </c>
      <c r="I15" s="24">
        <f>[1]構造実数!F36</f>
        <v>10397</v>
      </c>
      <c r="J15" s="25">
        <f>[1]構造実数!I36</f>
        <v>5857323.3499999996</v>
      </c>
      <c r="K15" s="26">
        <f>[1]構造実数!L36</f>
        <v>32433</v>
      </c>
      <c r="L15" s="20">
        <f>[1]構造実数!F47</f>
        <v>12787</v>
      </c>
      <c r="M15" s="21">
        <f>[1]構造実数!I47</f>
        <v>1487194.99</v>
      </c>
      <c r="N15" s="23">
        <f>[1]構造実数!L47</f>
        <v>12033</v>
      </c>
    </row>
    <row r="16" spans="2:14" s="50" customFormat="1" ht="17.399999999999999" customHeight="1" thickBot="1" x14ac:dyDescent="0.2">
      <c r="B16" s="53" t="s">
        <v>17</v>
      </c>
      <c r="C16" s="30">
        <f>SUM(C13:C15)</f>
        <v>226646</v>
      </c>
      <c r="D16" s="30">
        <f>SUM(D13:D15)</f>
        <v>21854013.619999997</v>
      </c>
      <c r="E16" s="30">
        <f>SUM(E13:E15)</f>
        <v>220972</v>
      </c>
      <c r="F16" s="30">
        <f>SUM(F13:F15)</f>
        <v>8205</v>
      </c>
      <c r="G16" s="30">
        <f>SUM(G13:G15)</f>
        <v>271653.47000000003</v>
      </c>
      <c r="H16" s="30">
        <f>SUM(H13:H15)</f>
        <v>1090</v>
      </c>
      <c r="I16" s="30">
        <f>SUM(I13:I15)</f>
        <v>79353</v>
      </c>
      <c r="J16" s="30">
        <f>SUM(J13:J15)</f>
        <v>46207305.510000005</v>
      </c>
      <c r="K16" s="30">
        <f>SUM(K13:K15)</f>
        <v>287751</v>
      </c>
      <c r="L16" s="30">
        <f>SUM(L13:L15)</f>
        <v>43506</v>
      </c>
      <c r="M16" s="30">
        <f>SUM(M13:M15)</f>
        <v>5260256.5</v>
      </c>
      <c r="N16" s="31">
        <f>SUM(N13:N15)</f>
        <v>46740</v>
      </c>
    </row>
    <row r="17" spans="2:14" s="50" customFormat="1" ht="17.399999999999999" customHeight="1" x14ac:dyDescent="0.15">
      <c r="B17" s="6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2:14" s="50" customFormat="1" ht="17.399999999999999" customHeight="1" thickBot="1" x14ac:dyDescent="0.2"/>
    <row r="19" spans="2:14" s="50" customFormat="1" ht="17.399999999999999" customHeight="1" x14ac:dyDescent="0.15">
      <c r="B19" s="32"/>
      <c r="C19" s="33" t="s">
        <v>24</v>
      </c>
      <c r="D19" s="33" t="s">
        <v>22</v>
      </c>
      <c r="E19" s="34" t="s">
        <v>23</v>
      </c>
    </row>
    <row r="20" spans="2:14" s="50" customFormat="1" ht="17.399999999999999" customHeight="1" x14ac:dyDescent="0.15">
      <c r="B20" s="36" t="s">
        <v>7</v>
      </c>
      <c r="C20" s="61">
        <f>C6+F6+I6+L6</f>
        <v>31204</v>
      </c>
      <c r="D20" s="21">
        <f>D6+G6+J6+M6</f>
        <v>10584545.029999999</v>
      </c>
      <c r="E20" s="60">
        <f>E6+H6+K6+N6</f>
        <v>71361</v>
      </c>
    </row>
    <row r="21" spans="2:14" s="50" customFormat="1" ht="17.399999999999999" customHeight="1" x14ac:dyDescent="0.15">
      <c r="B21" s="36" t="s">
        <v>8</v>
      </c>
      <c r="C21" s="55">
        <f>C7+F7+I7+L7</f>
        <v>26111</v>
      </c>
      <c r="D21" s="21">
        <f>D7+G7+J7+M7</f>
        <v>5632720.4400000004</v>
      </c>
      <c r="E21" s="54">
        <f>E7+H7+K7+N7</f>
        <v>49273</v>
      </c>
    </row>
    <row r="22" spans="2:14" s="50" customFormat="1" ht="17.399999999999999" customHeight="1" x14ac:dyDescent="0.15">
      <c r="B22" s="36" t="s">
        <v>9</v>
      </c>
      <c r="C22" s="55">
        <f>C8+F8+I8+L8</f>
        <v>22019</v>
      </c>
      <c r="D22" s="21">
        <f>D8+G8+J8+M8</f>
        <v>11159587.079999998</v>
      </c>
      <c r="E22" s="54">
        <f>E8+H8+K8+N8</f>
        <v>50704</v>
      </c>
    </row>
    <row r="23" spans="2:14" s="50" customFormat="1" ht="17.399999999999999" customHeight="1" x14ac:dyDescent="0.15">
      <c r="B23" s="36" t="s">
        <v>10</v>
      </c>
      <c r="C23" s="55">
        <f>C9+F9+I9+L9</f>
        <v>26241</v>
      </c>
      <c r="D23" s="21">
        <f>D9+G9+J9+M9</f>
        <v>6018219.6500000004</v>
      </c>
      <c r="E23" s="54">
        <f>E9+H9+K9+N9</f>
        <v>42110</v>
      </c>
    </row>
    <row r="24" spans="2:14" s="50" customFormat="1" ht="17.399999999999999" customHeight="1" x14ac:dyDescent="0.15">
      <c r="B24" s="36" t="s">
        <v>11</v>
      </c>
      <c r="C24" s="55">
        <f>C10+F10+I10+L10</f>
        <v>30368</v>
      </c>
      <c r="D24" s="21">
        <f>D10+G10+J10+M10</f>
        <v>4403246.3</v>
      </c>
      <c r="E24" s="54">
        <f>E10+H10+K10+N10</f>
        <v>45223</v>
      </c>
    </row>
    <row r="25" spans="2:14" s="50" customFormat="1" ht="17.399999999999999" customHeight="1" x14ac:dyDescent="0.15">
      <c r="B25" s="36" t="s">
        <v>12</v>
      </c>
      <c r="C25" s="55">
        <f>C11+F11+I11+L11</f>
        <v>33659</v>
      </c>
      <c r="D25" s="21">
        <f>D11+G11+J11+M11</f>
        <v>6730977.2300000004</v>
      </c>
      <c r="E25" s="54">
        <f>E11+H11+K11+N11</f>
        <v>62378</v>
      </c>
    </row>
    <row r="26" spans="2:14" s="50" customFormat="1" ht="17.399999999999999" customHeight="1" x14ac:dyDescent="0.15">
      <c r="B26" s="36" t="s">
        <v>13</v>
      </c>
      <c r="C26" s="55">
        <f>C12+F12+I12+L12</f>
        <v>51334</v>
      </c>
      <c r="D26" s="21">
        <f>D12+G12+J12+M12</f>
        <v>7720337.1999999993</v>
      </c>
      <c r="E26" s="54">
        <f>E12+H12+K12+N12</f>
        <v>87996</v>
      </c>
    </row>
    <row r="27" spans="2:14" s="50" customFormat="1" ht="17.399999999999999" customHeight="1" x14ac:dyDescent="0.15">
      <c r="B27" s="56" t="s">
        <v>14</v>
      </c>
      <c r="C27" s="59">
        <f>C13+F13+I13+L13</f>
        <v>220936</v>
      </c>
      <c r="D27" s="58">
        <f>D13+G13+J13+M13</f>
        <v>52249632.93</v>
      </c>
      <c r="E27" s="57">
        <f>E13+H13+K13+N13</f>
        <v>409045</v>
      </c>
    </row>
    <row r="28" spans="2:14" s="50" customFormat="1" ht="17.399999999999999" customHeight="1" x14ac:dyDescent="0.15">
      <c r="B28" s="56" t="s">
        <v>15</v>
      </c>
      <c r="C28" s="55">
        <f>C14+F14+I14+L14</f>
        <v>69398</v>
      </c>
      <c r="D28" s="21">
        <f>D14+G14+J14+M14</f>
        <v>9593361.9000000004</v>
      </c>
      <c r="E28" s="54">
        <f>E14+H14+K14+N14</f>
        <v>70015</v>
      </c>
    </row>
    <row r="29" spans="2:14" s="50" customFormat="1" ht="17.399999999999999" customHeight="1" x14ac:dyDescent="0.15">
      <c r="B29" s="56" t="s">
        <v>16</v>
      </c>
      <c r="C29" s="55">
        <f>C15+F15+I15+L15</f>
        <v>67376</v>
      </c>
      <c r="D29" s="21">
        <f>D15+G15+J15+M15</f>
        <v>11750234.27</v>
      </c>
      <c r="E29" s="54">
        <f>E15+H15+K15+N15</f>
        <v>77493</v>
      </c>
    </row>
    <row r="30" spans="2:14" s="50" customFormat="1" ht="17.399999999999999" customHeight="1" thickBot="1" x14ac:dyDescent="0.2">
      <c r="B30" s="53" t="s">
        <v>17</v>
      </c>
      <c r="C30" s="30">
        <f>C16+F16+I16+L16</f>
        <v>357710</v>
      </c>
      <c r="D30" s="52">
        <f>D16+G16+J16+M16</f>
        <v>73593229.099999994</v>
      </c>
      <c r="E30" s="31">
        <f>E16+H16+K16+N16</f>
        <v>556553</v>
      </c>
    </row>
    <row r="38" spans="15:15" s="50" customFormat="1" x14ac:dyDescent="0.15">
      <c r="O38" s="51"/>
    </row>
    <row r="39" spans="15:15" s="50" customFormat="1" x14ac:dyDescent="0.15">
      <c r="O39" s="51"/>
    </row>
  </sheetData>
  <phoneticPr fontId="2"/>
  <pageMargins left="0.28999999999999998" right="0.2" top="0.8" bottom="0.98399999999999999" header="0.51200000000000001" footer="0.51200000000000001"/>
  <pageSetup paperSize="9" orientation="landscape" horizontalDpi="400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showGridLines="0" topLeftCell="A16" workbookViewId="0">
      <selection activeCell="D6" sqref="D6"/>
    </sheetView>
  </sheetViews>
  <sheetFormatPr defaultColWidth="8.69921875" defaultRowHeight="12" x14ac:dyDescent="0.15"/>
  <cols>
    <col min="1" max="1" width="4.8984375" style="1" customWidth="1"/>
    <col min="2" max="2" width="9.69921875" style="1" customWidth="1"/>
    <col min="3" max="3" width="11.19921875" style="1" customWidth="1"/>
    <col min="4" max="4" width="11.5" style="1" customWidth="1"/>
    <col min="5" max="5" width="10.19921875" style="1" customWidth="1"/>
    <col min="6" max="6" width="8.69921875" style="1" customWidth="1"/>
    <col min="7" max="7" width="10.3984375" style="1" customWidth="1"/>
    <col min="8" max="8" width="9.69921875" style="1" customWidth="1"/>
    <col min="9" max="9" width="8.69921875" style="1" customWidth="1"/>
    <col min="10" max="10" width="10" style="1" customWidth="1"/>
    <col min="11" max="11" width="10.5" style="1" customWidth="1"/>
    <col min="12" max="12" width="8.69921875" style="1" customWidth="1"/>
    <col min="13" max="13" width="11.19921875" style="1" customWidth="1"/>
    <col min="14" max="14" width="9" style="1" customWidth="1"/>
    <col min="15" max="15" width="8.69921875" style="1" customWidth="1"/>
    <col min="16" max="16" width="11.8984375" style="1" customWidth="1"/>
    <col min="17" max="18" width="8.69921875" style="1" customWidth="1"/>
    <col min="19" max="19" width="12.8984375" style="1" customWidth="1"/>
    <col min="20" max="16384" width="8.69921875" style="1"/>
  </cols>
  <sheetData>
    <row r="1" spans="2:20" ht="6.75" customHeight="1" x14ac:dyDescent="0.2">
      <c r="K1"/>
      <c r="N1"/>
    </row>
    <row r="2" spans="2:20" ht="16.2" x14ac:dyDescent="0.2">
      <c r="F2" s="2" t="s">
        <v>0</v>
      </c>
      <c r="K2" s="3">
        <v>36161</v>
      </c>
    </row>
    <row r="3" spans="2:20" ht="6.6" customHeight="1" thickBot="1" x14ac:dyDescent="0.2">
      <c r="B3" s="4"/>
    </row>
    <row r="4" spans="2:20" s="4" customFormat="1" ht="14.4" x14ac:dyDescent="0.2">
      <c r="B4" s="5"/>
      <c r="C4" s="6"/>
      <c r="D4" s="7" t="s">
        <v>1</v>
      </c>
      <c r="E4" s="8"/>
      <c r="F4" s="6"/>
      <c r="G4" s="7" t="s">
        <v>2</v>
      </c>
      <c r="H4" s="8"/>
      <c r="I4" s="6"/>
      <c r="J4" s="7" t="s">
        <v>3</v>
      </c>
      <c r="K4" s="9"/>
      <c r="L4"/>
      <c r="M4"/>
      <c r="N4"/>
      <c r="O4"/>
      <c r="P4"/>
      <c r="Q4"/>
      <c r="R4"/>
      <c r="S4"/>
      <c r="T4"/>
    </row>
    <row r="5" spans="2:20" s="14" customFormat="1" ht="14.4" x14ac:dyDescent="0.2">
      <c r="B5" s="10"/>
      <c r="C5" s="11" t="s">
        <v>4</v>
      </c>
      <c r="D5" s="11" t="s">
        <v>5</v>
      </c>
      <c r="E5" s="11" t="s">
        <v>6</v>
      </c>
      <c r="F5" s="11" t="s">
        <v>4</v>
      </c>
      <c r="G5" s="11" t="s">
        <v>5</v>
      </c>
      <c r="H5" s="11" t="s">
        <v>6</v>
      </c>
      <c r="I5" s="11" t="s">
        <v>4</v>
      </c>
      <c r="J5" s="11" t="s">
        <v>5</v>
      </c>
      <c r="K5" s="12" t="s">
        <v>6</v>
      </c>
      <c r="L5" s="13"/>
      <c r="M5" s="13"/>
      <c r="N5" s="13"/>
      <c r="O5" s="13"/>
      <c r="P5" s="13"/>
      <c r="Q5" s="13"/>
      <c r="R5" s="13"/>
      <c r="S5" s="13"/>
      <c r="T5" s="13"/>
    </row>
    <row r="6" spans="2:20" ht="14.4" x14ac:dyDescent="0.2">
      <c r="B6" s="15" t="s">
        <v>7</v>
      </c>
      <c r="C6" s="16">
        <v>1087</v>
      </c>
      <c r="D6" s="17">
        <v>170040.83</v>
      </c>
      <c r="E6" s="18">
        <v>782</v>
      </c>
      <c r="F6" s="16">
        <v>1185</v>
      </c>
      <c r="G6" s="17">
        <v>125526.8</v>
      </c>
      <c r="H6" s="18">
        <v>1034</v>
      </c>
      <c r="I6" s="16">
        <v>2502</v>
      </c>
      <c r="J6" s="17">
        <v>388482.36</v>
      </c>
      <c r="K6" s="19">
        <v>2671</v>
      </c>
      <c r="L6"/>
      <c r="M6"/>
      <c r="N6"/>
      <c r="O6"/>
      <c r="P6"/>
      <c r="Q6"/>
      <c r="R6"/>
      <c r="S6"/>
      <c r="T6"/>
    </row>
    <row r="7" spans="2:20" ht="14.4" x14ac:dyDescent="0.2">
      <c r="B7" s="15" t="s">
        <v>8</v>
      </c>
      <c r="C7" s="20">
        <v>2026</v>
      </c>
      <c r="D7" s="21">
        <v>196555.23</v>
      </c>
      <c r="E7" s="22">
        <v>1619</v>
      </c>
      <c r="F7" s="20">
        <v>1490</v>
      </c>
      <c r="G7" s="21">
        <v>114600.41</v>
      </c>
      <c r="H7" s="22">
        <v>1062</v>
      </c>
      <c r="I7" s="20">
        <v>3098</v>
      </c>
      <c r="J7" s="21">
        <v>665383.21</v>
      </c>
      <c r="K7" s="23">
        <v>2326</v>
      </c>
      <c r="L7"/>
      <c r="M7"/>
      <c r="N7"/>
      <c r="O7"/>
      <c r="P7"/>
      <c r="Q7"/>
      <c r="R7"/>
      <c r="S7"/>
      <c r="T7"/>
    </row>
    <row r="8" spans="2:20" ht="14.4" x14ac:dyDescent="0.2">
      <c r="B8" s="15" t="s">
        <v>9</v>
      </c>
      <c r="C8" s="20">
        <v>2251</v>
      </c>
      <c r="D8" s="21">
        <v>546840.46</v>
      </c>
      <c r="E8" s="22">
        <v>1255</v>
      </c>
      <c r="F8" s="20">
        <v>2238</v>
      </c>
      <c r="G8" s="21">
        <v>300124.78000000003</v>
      </c>
      <c r="H8" s="22">
        <v>1926</v>
      </c>
      <c r="I8" s="20">
        <v>3817</v>
      </c>
      <c r="J8" s="21">
        <v>895632.63</v>
      </c>
      <c r="K8" s="23">
        <v>3421</v>
      </c>
      <c r="L8"/>
      <c r="M8"/>
      <c r="N8"/>
      <c r="O8"/>
      <c r="P8"/>
      <c r="Q8"/>
      <c r="R8"/>
      <c r="S8"/>
      <c r="T8"/>
    </row>
    <row r="9" spans="2:20" ht="14.4" x14ac:dyDescent="0.2">
      <c r="B9" s="15" t="s">
        <v>10</v>
      </c>
      <c r="C9" s="20">
        <v>3873</v>
      </c>
      <c r="D9" s="21">
        <v>594809.68999999994</v>
      </c>
      <c r="E9" s="22">
        <v>4002</v>
      </c>
      <c r="F9" s="20">
        <v>3644</v>
      </c>
      <c r="G9" s="21">
        <v>307713.7</v>
      </c>
      <c r="H9" s="22">
        <v>2957</v>
      </c>
      <c r="I9" s="20">
        <v>4111</v>
      </c>
      <c r="J9" s="21">
        <v>718703.82</v>
      </c>
      <c r="K9" s="23">
        <v>3756</v>
      </c>
      <c r="L9"/>
      <c r="M9"/>
      <c r="N9"/>
      <c r="O9"/>
      <c r="P9"/>
      <c r="Q9"/>
      <c r="R9"/>
      <c r="S9"/>
      <c r="T9"/>
    </row>
    <row r="10" spans="2:20" ht="14.4" x14ac:dyDescent="0.2">
      <c r="B10" s="15" t="s">
        <v>11</v>
      </c>
      <c r="C10" s="20">
        <v>4029</v>
      </c>
      <c r="D10" s="21">
        <v>337723.29</v>
      </c>
      <c r="E10" s="22">
        <v>4693</v>
      </c>
      <c r="F10" s="20">
        <v>1623</v>
      </c>
      <c r="G10" s="21">
        <v>131886.76</v>
      </c>
      <c r="H10" s="22">
        <v>1517</v>
      </c>
      <c r="I10" s="20">
        <v>4048</v>
      </c>
      <c r="J10" s="21">
        <v>494684.02</v>
      </c>
      <c r="K10" s="23">
        <v>5671</v>
      </c>
      <c r="L10"/>
      <c r="M10"/>
      <c r="N10"/>
      <c r="O10"/>
      <c r="P10"/>
      <c r="Q10"/>
      <c r="R10"/>
      <c r="S10"/>
      <c r="T10"/>
    </row>
    <row r="11" spans="2:20" ht="14.4" x14ac:dyDescent="0.2">
      <c r="B11" s="15" t="s">
        <v>12</v>
      </c>
      <c r="C11" s="20">
        <v>1536</v>
      </c>
      <c r="D11" s="21">
        <v>155842.35999999999</v>
      </c>
      <c r="E11" s="22">
        <v>1224</v>
      </c>
      <c r="F11" s="20">
        <v>997</v>
      </c>
      <c r="G11" s="21">
        <v>74992.91</v>
      </c>
      <c r="H11" s="22">
        <v>836</v>
      </c>
      <c r="I11" s="20">
        <v>2254</v>
      </c>
      <c r="J11" s="21">
        <v>252354.83</v>
      </c>
      <c r="K11" s="23">
        <v>2979</v>
      </c>
      <c r="L11"/>
      <c r="M11"/>
      <c r="N11"/>
      <c r="O11"/>
      <c r="P11"/>
      <c r="Q11"/>
      <c r="R11"/>
      <c r="S11"/>
      <c r="T11"/>
    </row>
    <row r="12" spans="2:20" ht="14.4" x14ac:dyDescent="0.2">
      <c r="B12" s="15" t="s">
        <v>13</v>
      </c>
      <c r="C12" s="24">
        <v>2107</v>
      </c>
      <c r="D12" s="25">
        <v>191583.69</v>
      </c>
      <c r="E12" s="26">
        <v>1764</v>
      </c>
      <c r="F12" s="24">
        <v>851</v>
      </c>
      <c r="G12" s="25">
        <v>63951.02</v>
      </c>
      <c r="H12" s="26">
        <v>698</v>
      </c>
      <c r="I12" s="24">
        <v>4790</v>
      </c>
      <c r="J12" s="25">
        <v>553182.44999999995</v>
      </c>
      <c r="K12" s="27">
        <v>8567</v>
      </c>
      <c r="L12"/>
      <c r="M12"/>
      <c r="N12"/>
      <c r="O12"/>
      <c r="P12"/>
      <c r="Q12"/>
      <c r="R12"/>
      <c r="S12"/>
      <c r="T12"/>
    </row>
    <row r="13" spans="2:20" ht="14.4" x14ac:dyDescent="0.2">
      <c r="B13" s="28" t="s">
        <v>14</v>
      </c>
      <c r="C13" s="24">
        <v>16909</v>
      </c>
      <c r="D13" s="25">
        <v>2193395.5499999998</v>
      </c>
      <c r="E13" s="25">
        <v>15339</v>
      </c>
      <c r="F13" s="24">
        <v>12028</v>
      </c>
      <c r="G13" s="25">
        <v>1118796.3799999999</v>
      </c>
      <c r="H13" s="26">
        <v>10030</v>
      </c>
      <c r="I13" s="24">
        <v>24620</v>
      </c>
      <c r="J13" s="25">
        <v>3968423.3199999994</v>
      </c>
      <c r="K13" s="27">
        <v>29391</v>
      </c>
      <c r="L13"/>
      <c r="M13"/>
      <c r="N13"/>
      <c r="O13"/>
      <c r="P13"/>
      <c r="Q13"/>
      <c r="R13"/>
      <c r="S13"/>
      <c r="T13"/>
    </row>
    <row r="14" spans="2:20" ht="14.4" x14ac:dyDescent="0.2">
      <c r="B14" s="28" t="s">
        <v>15</v>
      </c>
      <c r="C14" s="20">
        <v>7109</v>
      </c>
      <c r="D14" s="21">
        <v>458414.98</v>
      </c>
      <c r="E14" s="21">
        <v>2551</v>
      </c>
      <c r="F14" s="20">
        <v>1707</v>
      </c>
      <c r="G14" s="21">
        <v>116138.73</v>
      </c>
      <c r="H14" s="22">
        <v>678</v>
      </c>
      <c r="I14" s="20">
        <v>2896</v>
      </c>
      <c r="J14" s="21">
        <v>278411.34000000003</v>
      </c>
      <c r="K14" s="23">
        <v>1854</v>
      </c>
      <c r="L14"/>
      <c r="M14"/>
      <c r="N14"/>
      <c r="O14"/>
      <c r="P14"/>
      <c r="Q14"/>
      <c r="R14"/>
      <c r="S14"/>
      <c r="T14"/>
    </row>
    <row r="15" spans="2:20" ht="14.4" x14ac:dyDescent="0.2">
      <c r="B15" s="28" t="s">
        <v>16</v>
      </c>
      <c r="C15" s="24">
        <v>5259</v>
      </c>
      <c r="D15" s="25">
        <v>348780.32</v>
      </c>
      <c r="E15" s="25">
        <v>1193</v>
      </c>
      <c r="F15" s="24">
        <v>2486</v>
      </c>
      <c r="G15" s="25">
        <v>208382.55</v>
      </c>
      <c r="H15" s="26">
        <v>900</v>
      </c>
      <c r="I15" s="24">
        <v>2282</v>
      </c>
      <c r="J15" s="25">
        <v>237198.63</v>
      </c>
      <c r="K15" s="27">
        <v>1163</v>
      </c>
      <c r="L15"/>
      <c r="M15"/>
      <c r="N15"/>
      <c r="O15"/>
      <c r="P15"/>
      <c r="Q15"/>
      <c r="R15"/>
      <c r="S15"/>
      <c r="T15"/>
    </row>
    <row r="16" spans="2:20" ht="15" thickBot="1" x14ac:dyDescent="0.25">
      <c r="B16" s="29" t="s">
        <v>17</v>
      </c>
      <c r="C16" s="30">
        <v>29277</v>
      </c>
      <c r="D16" s="30">
        <v>3000590.85</v>
      </c>
      <c r="E16" s="30">
        <v>19083</v>
      </c>
      <c r="F16" s="30">
        <v>16221</v>
      </c>
      <c r="G16" s="30">
        <v>1443317.66</v>
      </c>
      <c r="H16" s="30">
        <v>11608</v>
      </c>
      <c r="I16" s="30">
        <v>29798</v>
      </c>
      <c r="J16" s="30">
        <v>4484033.29</v>
      </c>
      <c r="K16" s="31">
        <v>32408</v>
      </c>
      <c r="L16"/>
      <c r="M16"/>
      <c r="N16"/>
      <c r="O16"/>
      <c r="P16"/>
      <c r="Q16"/>
      <c r="R16"/>
      <c r="S16"/>
      <c r="T16"/>
    </row>
    <row r="17" spans="1:11" ht="12.6" thickBot="1" x14ac:dyDescent="0.2"/>
    <row r="18" spans="1:11" x14ac:dyDescent="0.15">
      <c r="B18" s="5"/>
      <c r="C18" s="6"/>
      <c r="D18" s="7" t="s">
        <v>18</v>
      </c>
      <c r="E18" s="8"/>
      <c r="F18" s="6"/>
      <c r="G18" s="7" t="s">
        <v>19</v>
      </c>
      <c r="H18" s="8"/>
      <c r="I18" s="6"/>
      <c r="J18" s="7" t="s">
        <v>20</v>
      </c>
      <c r="K18" s="9"/>
    </row>
    <row r="19" spans="1:11" s="14" customFormat="1" x14ac:dyDescent="0.15">
      <c r="B19" s="10"/>
      <c r="C19" s="11" t="s">
        <v>4</v>
      </c>
      <c r="D19" s="11" t="s">
        <v>5</v>
      </c>
      <c r="E19" s="11" t="s">
        <v>6</v>
      </c>
      <c r="F19" s="11" t="s">
        <v>4</v>
      </c>
      <c r="G19" s="11" t="s">
        <v>5</v>
      </c>
      <c r="H19" s="11" t="s">
        <v>6</v>
      </c>
      <c r="I19" s="11" t="s">
        <v>4</v>
      </c>
      <c r="J19" s="11" t="s">
        <v>5</v>
      </c>
      <c r="K19" s="12" t="s">
        <v>6</v>
      </c>
    </row>
    <row r="20" spans="1:11" x14ac:dyDescent="0.15">
      <c r="B20" s="15" t="s">
        <v>7</v>
      </c>
      <c r="C20" s="16">
        <v>6462</v>
      </c>
      <c r="D20" s="17">
        <v>2269247.69</v>
      </c>
      <c r="E20" s="18">
        <v>11512</v>
      </c>
      <c r="F20" s="16">
        <v>5831</v>
      </c>
      <c r="G20" s="17">
        <v>1704880.97</v>
      </c>
      <c r="H20" s="18">
        <v>14516</v>
      </c>
      <c r="I20" s="21">
        <v>14137</v>
      </c>
      <c r="J20" s="21">
        <v>5926366.3799999999</v>
      </c>
      <c r="K20" s="23">
        <v>40846</v>
      </c>
    </row>
    <row r="21" spans="1:11" x14ac:dyDescent="0.15">
      <c r="B21" s="15" t="s">
        <v>8</v>
      </c>
      <c r="C21" s="20">
        <v>4731</v>
      </c>
      <c r="D21" s="21">
        <v>1210868.71</v>
      </c>
      <c r="E21" s="22">
        <v>6859</v>
      </c>
      <c r="F21" s="20">
        <v>4513</v>
      </c>
      <c r="G21" s="21">
        <v>958537.55</v>
      </c>
      <c r="H21" s="22">
        <v>9030</v>
      </c>
      <c r="I21" s="21">
        <v>10253</v>
      </c>
      <c r="J21" s="21">
        <v>2486775.33</v>
      </c>
      <c r="K21" s="23">
        <v>28377</v>
      </c>
    </row>
    <row r="22" spans="1:11" x14ac:dyDescent="0.15">
      <c r="B22" s="15" t="s">
        <v>9</v>
      </c>
      <c r="C22" s="20">
        <v>4885</v>
      </c>
      <c r="D22" s="21">
        <v>2202168.14</v>
      </c>
      <c r="E22" s="22">
        <v>8858</v>
      </c>
      <c r="F22" s="20">
        <v>3440</v>
      </c>
      <c r="G22" s="21">
        <v>2755291.73</v>
      </c>
      <c r="H22" s="22">
        <v>14859</v>
      </c>
      <c r="I22" s="21">
        <v>5388</v>
      </c>
      <c r="J22" s="21">
        <v>4459529.34</v>
      </c>
      <c r="K22" s="23">
        <v>20385</v>
      </c>
    </row>
    <row r="23" spans="1:11" x14ac:dyDescent="0.15">
      <c r="B23" s="15" t="s">
        <v>10</v>
      </c>
      <c r="C23" s="20">
        <v>4433</v>
      </c>
      <c r="D23" s="21">
        <v>1412952.92</v>
      </c>
      <c r="E23" s="22">
        <v>6424</v>
      </c>
      <c r="F23" s="20">
        <v>3155</v>
      </c>
      <c r="G23" s="21">
        <v>783352.91</v>
      </c>
      <c r="H23" s="22">
        <v>5506</v>
      </c>
      <c r="I23" s="21">
        <v>7025</v>
      </c>
      <c r="J23" s="21">
        <v>2200686.61</v>
      </c>
      <c r="K23" s="23">
        <v>19465</v>
      </c>
    </row>
    <row r="24" spans="1:11" x14ac:dyDescent="0.15">
      <c r="B24" s="15" t="s">
        <v>11</v>
      </c>
      <c r="C24" s="20">
        <v>6772</v>
      </c>
      <c r="D24" s="21">
        <v>978952.11</v>
      </c>
      <c r="E24" s="22">
        <v>10050</v>
      </c>
      <c r="F24" s="20">
        <v>4282</v>
      </c>
      <c r="G24" s="21">
        <v>751302.64</v>
      </c>
      <c r="H24" s="22">
        <v>5955</v>
      </c>
      <c r="I24" s="21">
        <v>9614</v>
      </c>
      <c r="J24" s="21">
        <v>1708697.48</v>
      </c>
      <c r="K24" s="23">
        <v>17337</v>
      </c>
    </row>
    <row r="25" spans="1:11" x14ac:dyDescent="0.15">
      <c r="B25" s="15" t="s">
        <v>12</v>
      </c>
      <c r="C25" s="20">
        <v>6121</v>
      </c>
      <c r="D25" s="21">
        <v>1047703.84</v>
      </c>
      <c r="E25" s="22">
        <v>11499</v>
      </c>
      <c r="F25" s="20">
        <v>11935</v>
      </c>
      <c r="G25" s="21">
        <v>2279340.9500000002</v>
      </c>
      <c r="H25" s="22">
        <v>22175</v>
      </c>
      <c r="I25" s="21">
        <v>10816</v>
      </c>
      <c r="J25" s="21">
        <v>2920742.34</v>
      </c>
      <c r="K25" s="23">
        <v>23665</v>
      </c>
    </row>
    <row r="26" spans="1:11" x14ac:dyDescent="0.15">
      <c r="B26" s="15" t="s">
        <v>13</v>
      </c>
      <c r="C26" s="24">
        <v>15718</v>
      </c>
      <c r="D26" s="25">
        <v>2317679.56</v>
      </c>
      <c r="E26" s="26">
        <v>31704</v>
      </c>
      <c r="F26" s="24">
        <v>14613</v>
      </c>
      <c r="G26" s="25">
        <v>1844635.01</v>
      </c>
      <c r="H26" s="26">
        <v>18380</v>
      </c>
      <c r="I26" s="25">
        <v>13255</v>
      </c>
      <c r="J26" s="25">
        <v>2749305.47</v>
      </c>
      <c r="K26" s="27">
        <v>26883</v>
      </c>
    </row>
    <row r="27" spans="1:11" x14ac:dyDescent="0.15">
      <c r="B27" s="28" t="s">
        <v>14</v>
      </c>
      <c r="C27" s="24">
        <v>49122</v>
      </c>
      <c r="D27" s="25">
        <v>11439572.970000001</v>
      </c>
      <c r="E27" s="26">
        <v>86906</v>
      </c>
      <c r="F27" s="24">
        <v>47769</v>
      </c>
      <c r="G27" s="25">
        <v>11077341.76</v>
      </c>
      <c r="H27" s="25">
        <v>90421</v>
      </c>
      <c r="I27" s="24">
        <v>70488</v>
      </c>
      <c r="J27" s="25">
        <v>22452102.949999999</v>
      </c>
      <c r="K27" s="27">
        <v>176958</v>
      </c>
    </row>
    <row r="28" spans="1:11" x14ac:dyDescent="0.15">
      <c r="B28" s="28" t="s">
        <v>15</v>
      </c>
      <c r="C28" s="20">
        <v>13982</v>
      </c>
      <c r="D28" s="21">
        <v>2113185.5099999998</v>
      </c>
      <c r="E28" s="22">
        <v>15995</v>
      </c>
      <c r="F28" s="20">
        <v>19332</v>
      </c>
      <c r="G28" s="21">
        <v>2176853.1800000002</v>
      </c>
      <c r="H28" s="21">
        <v>17630</v>
      </c>
      <c r="I28" s="20">
        <v>24372</v>
      </c>
      <c r="J28" s="21">
        <v>4450358.16</v>
      </c>
      <c r="K28" s="23">
        <v>31307</v>
      </c>
    </row>
    <row r="29" spans="1:11" x14ac:dyDescent="0.15">
      <c r="B29" s="28" t="s">
        <v>16</v>
      </c>
      <c r="C29" s="24">
        <v>10387</v>
      </c>
      <c r="D29" s="25">
        <v>1453299.56</v>
      </c>
      <c r="E29" s="26">
        <v>7419</v>
      </c>
      <c r="F29" s="24">
        <v>17856</v>
      </c>
      <c r="G29" s="25">
        <v>2311637.46</v>
      </c>
      <c r="H29" s="25">
        <v>14933</v>
      </c>
      <c r="I29" s="24">
        <v>29106</v>
      </c>
      <c r="J29" s="25">
        <v>7190935.75</v>
      </c>
      <c r="K29" s="27">
        <v>51885</v>
      </c>
    </row>
    <row r="30" spans="1:11" ht="15" thickBot="1" x14ac:dyDescent="0.25">
      <c r="A30"/>
      <c r="B30" s="29" t="s">
        <v>17</v>
      </c>
      <c r="C30" s="30">
        <v>73491</v>
      </c>
      <c r="D30" s="30">
        <v>15006058.039999999</v>
      </c>
      <c r="E30" s="30">
        <v>110320</v>
      </c>
      <c r="F30" s="30">
        <v>84957</v>
      </c>
      <c r="G30" s="30">
        <v>15565832.4</v>
      </c>
      <c r="H30" s="30">
        <v>122984</v>
      </c>
      <c r="I30" s="30">
        <v>123966</v>
      </c>
      <c r="J30" s="30">
        <v>34093396.859999999</v>
      </c>
      <c r="K30" s="31">
        <v>260150</v>
      </c>
    </row>
    <row r="31" spans="1:11" ht="14.4" x14ac:dyDescent="0.2">
      <c r="A31"/>
      <c r="H31"/>
    </row>
    <row r="32" spans="1:11" ht="3.75" customHeight="1" thickBot="1" x14ac:dyDescent="0.25">
      <c r="A32"/>
      <c r="H32"/>
    </row>
    <row r="33" spans="1:10" s="14" customFormat="1" ht="14.4" x14ac:dyDescent="0.2">
      <c r="A33" s="13"/>
      <c r="B33" s="32"/>
      <c r="C33" s="33" t="s">
        <v>21</v>
      </c>
      <c r="D33" s="33" t="s">
        <v>22</v>
      </c>
      <c r="E33" s="34" t="s">
        <v>23</v>
      </c>
      <c r="H33" s="35"/>
      <c r="I33" s="13"/>
      <c r="J33" s="13"/>
    </row>
    <row r="34" spans="1:10" ht="14.4" x14ac:dyDescent="0.2">
      <c r="A34"/>
      <c r="B34" s="36" t="s">
        <v>7</v>
      </c>
      <c r="C34" s="37">
        <v>31204</v>
      </c>
      <c r="D34" s="38">
        <v>10584545.029999999</v>
      </c>
      <c r="E34" s="39">
        <v>71361</v>
      </c>
      <c r="G34"/>
      <c r="H34" s="4"/>
      <c r="I34"/>
      <c r="J34"/>
    </row>
    <row r="35" spans="1:10" ht="14.4" x14ac:dyDescent="0.2">
      <c r="A35"/>
      <c r="B35" s="36" t="s">
        <v>8</v>
      </c>
      <c r="C35" s="37">
        <v>26111</v>
      </c>
      <c r="D35" s="40">
        <v>5632720.4400000004</v>
      </c>
      <c r="E35" s="39">
        <v>49273</v>
      </c>
      <c r="G35"/>
      <c r="I35"/>
      <c r="J35"/>
    </row>
    <row r="36" spans="1:10" ht="14.4" x14ac:dyDescent="0.2">
      <c r="A36"/>
      <c r="B36" s="36" t="s">
        <v>9</v>
      </c>
      <c r="C36" s="37">
        <v>22019</v>
      </c>
      <c r="D36" s="40">
        <v>11159587.08</v>
      </c>
      <c r="E36" s="39">
        <v>50704</v>
      </c>
    </row>
    <row r="37" spans="1:10" ht="14.4" x14ac:dyDescent="0.2">
      <c r="A37"/>
      <c r="B37" s="36" t="s">
        <v>10</v>
      </c>
      <c r="C37" s="37">
        <v>26241</v>
      </c>
      <c r="D37" s="40">
        <v>6018219.6500000004</v>
      </c>
      <c r="E37" s="39">
        <v>42110</v>
      </c>
    </row>
    <row r="38" spans="1:10" x14ac:dyDescent="0.15">
      <c r="B38" s="36" t="s">
        <v>11</v>
      </c>
      <c r="C38" s="37">
        <v>30368</v>
      </c>
      <c r="D38" s="40">
        <v>4403246.3000000007</v>
      </c>
      <c r="E38" s="39">
        <v>45223</v>
      </c>
    </row>
    <row r="39" spans="1:10" x14ac:dyDescent="0.15">
      <c r="B39" s="36" t="s">
        <v>12</v>
      </c>
      <c r="C39" s="37">
        <v>33659</v>
      </c>
      <c r="D39" s="40">
        <v>6730977.2300000004</v>
      </c>
      <c r="E39" s="39">
        <v>62378</v>
      </c>
    </row>
    <row r="40" spans="1:10" ht="14.4" x14ac:dyDescent="0.2">
      <c r="B40" s="36" t="s">
        <v>13</v>
      </c>
      <c r="C40" s="37">
        <v>51334</v>
      </c>
      <c r="D40" s="40">
        <v>7720337.1999999993</v>
      </c>
      <c r="E40" s="39">
        <v>87996</v>
      </c>
      <c r="H40"/>
    </row>
    <row r="41" spans="1:10" x14ac:dyDescent="0.15">
      <c r="B41" s="15" t="s">
        <v>14</v>
      </c>
      <c r="C41" s="41">
        <v>220936</v>
      </c>
      <c r="D41" s="42">
        <v>52249632.929999992</v>
      </c>
      <c r="E41" s="43">
        <v>409045</v>
      </c>
    </row>
    <row r="42" spans="1:10" x14ac:dyDescent="0.15">
      <c r="B42" s="28" t="s">
        <v>15</v>
      </c>
      <c r="C42" s="44">
        <v>69398</v>
      </c>
      <c r="D42" s="40">
        <v>9593361.9000000004</v>
      </c>
      <c r="E42" s="39">
        <v>70015</v>
      </c>
    </row>
    <row r="43" spans="1:10" x14ac:dyDescent="0.15">
      <c r="B43" s="28" t="s">
        <v>16</v>
      </c>
      <c r="C43" s="45">
        <v>67376</v>
      </c>
      <c r="D43" s="46">
        <v>11750234.27</v>
      </c>
      <c r="E43" s="47">
        <v>77493</v>
      </c>
    </row>
    <row r="44" spans="1:10" ht="12.6" thickBot="1" x14ac:dyDescent="0.2">
      <c r="B44" s="29" t="s">
        <v>17</v>
      </c>
      <c r="C44" s="48">
        <v>357710</v>
      </c>
      <c r="D44" s="48">
        <v>73593229.099999994</v>
      </c>
      <c r="E44" s="49">
        <v>556553</v>
      </c>
    </row>
    <row r="45" spans="1:10" ht="14.4" x14ac:dyDescent="0.2">
      <c r="B45"/>
      <c r="C45"/>
      <c r="D45"/>
      <c r="E45"/>
    </row>
  </sheetData>
  <phoneticPr fontId="2"/>
  <pageMargins left="1.1599999999999999" right="0.78740157480314965" top="0.35" bottom="0.53" header="0.31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用途別集計(1999年1月1日)</vt:lpstr>
      <vt:lpstr>構造別集計(1999年1月1日)</vt:lpstr>
      <vt:lpstr>建築年次別集計(1999年1月1日)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fukushima</dc:creator>
  <cp:lastModifiedBy>fukushima</cp:lastModifiedBy>
  <dcterms:created xsi:type="dcterms:W3CDTF">2018-03-17T08:36:34Z</dcterms:created>
  <dcterms:modified xsi:type="dcterms:W3CDTF">2018-03-17T08:52:36Z</dcterms:modified>
</cp:coreProperties>
</file>