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188" windowHeight="12348" tabRatio="876" activeTab="0"/>
  </bookViews>
  <sheets>
    <sheet name="目次"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2(8)" sheetId="12" r:id="rId12"/>
    <sheet name="2(9)" sheetId="13" r:id="rId13"/>
    <sheet name="3" sheetId="14" r:id="rId14"/>
    <sheet name="4" sheetId="15" r:id="rId15"/>
    <sheet name="5" sheetId="16" r:id="rId16"/>
    <sheet name="6" sheetId="17" r:id="rId17"/>
    <sheet name="7" sheetId="18" r:id="rId18"/>
    <sheet name="8" sheetId="19" r:id="rId19"/>
    <sheet name="9(1)" sheetId="20" r:id="rId20"/>
    <sheet name="9(2)" sheetId="21" r:id="rId21"/>
    <sheet name="9(3)" sheetId="22" r:id="rId22"/>
    <sheet name="9(4)" sheetId="23" r:id="rId23"/>
    <sheet name="9(5)" sheetId="24" r:id="rId24"/>
    <sheet name="10" sheetId="25" r:id="rId25"/>
    <sheet name="11-12" sheetId="26" r:id="rId26"/>
    <sheet name="13-14"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_______123Graph_Aグラフ1B" localSheetId="24" hidden="1">'[5]②-２コンビニ・大型'!#REF!</definedName>
    <definedName name="__________123Graph_Aグラフ1B" localSheetId="25" hidden="1">'[5]②-２コンビニ・大型'!#REF!</definedName>
    <definedName name="__________123Graph_Aグラフ1B" localSheetId="16" hidden="1">'[5]②-２コンビニ・大型'!#REF!</definedName>
    <definedName name="__________123Graph_Aグラフ1B" localSheetId="20" hidden="1">'[5]②-２コンビニ・大型'!#REF!</definedName>
    <definedName name="__________123Graph_Aグラフ1B" localSheetId="21" hidden="1">'[5]②-２コンビニ・大型'!#REF!</definedName>
    <definedName name="__________123Graph_Aグラフ1B" localSheetId="22" hidden="1">'[5]②-２コンビニ・大型'!#REF!</definedName>
    <definedName name="__________123Graph_Aグラフ1B" hidden="1">'[5]②-２コンビニ・大型'!#REF!</definedName>
    <definedName name="__________123Graph_Bグラフ1B" localSheetId="24" hidden="1">'[5]②-２コンビニ・大型'!#REF!</definedName>
    <definedName name="__________123Graph_Bグラフ1B" localSheetId="25" hidden="1">'[5]②-２コンビニ・大型'!#REF!</definedName>
    <definedName name="__________123Graph_Bグラフ1B" localSheetId="16" hidden="1">'[5]②-２コンビニ・大型'!#REF!</definedName>
    <definedName name="__________123Graph_Bグラフ1B" localSheetId="20" hidden="1">'[5]②-２コンビニ・大型'!#REF!</definedName>
    <definedName name="__________123Graph_Bグラフ1B" localSheetId="21" hidden="1">'[5]②-２コンビニ・大型'!#REF!</definedName>
    <definedName name="__________123Graph_Bグラフ1B" localSheetId="22" hidden="1">'[5]②-２コンビニ・大型'!#REF!</definedName>
    <definedName name="__________123Graph_Bグラフ1B" hidden="1">'[5]②-２コンビニ・大型'!#REF!</definedName>
    <definedName name="________123Graph_Aｸﾞﾗﾌ10" hidden="1">'[6]B'!$E$4:$E$49</definedName>
    <definedName name="________123Graph_Aｸﾞﾗﾌ11" hidden="1">'[6]A'!$D$66:$D$101</definedName>
    <definedName name="________123Graph_Aｸﾞﾗﾌ12" hidden="1">'[6]A'!$C$66:$C$101</definedName>
    <definedName name="________123Graph_Aｸﾞﾗﾌ13" hidden="1">'[6]C'!$A$1:$A$1</definedName>
    <definedName name="________123Graph_Aｸﾞﾗﾌ14" hidden="1">'[6]E'!$F$3:$F$42</definedName>
    <definedName name="________123Graph_Aｸﾞﾗﾌ15" hidden="1">'[6]E'!$V$4:$V$41</definedName>
    <definedName name="________123Graph_Aｸﾞﾗﾌ16" hidden="1">'[6]E'!$X$24:$X$41</definedName>
    <definedName name="________123Graph_Aｸﾞﾗﾌ17" hidden="1">'[6]D'!$B$3:$B$48</definedName>
    <definedName name="________123Graph_Aグラフ1B" localSheetId="24" hidden="1">'[7]②-２コンビニ・大型'!#REF!</definedName>
    <definedName name="________123Graph_Aグラフ1B" localSheetId="25" hidden="1">'[7]②-２コンビニ・大型'!#REF!</definedName>
    <definedName name="________123Graph_Aグラフ1B" localSheetId="16" hidden="1">'[7]②-２コンビニ・大型'!#REF!</definedName>
    <definedName name="________123Graph_Aグラフ1B" localSheetId="20" hidden="1">'[7]②-２コンビニ・大型'!#REF!</definedName>
    <definedName name="________123Graph_Aグラフ1B" localSheetId="21" hidden="1">'[7]②-２コンビニ・大型'!#REF!</definedName>
    <definedName name="________123Graph_Aグラフ1B" localSheetId="22" hidden="1">'[7]②-２コンビニ・大型'!#REF!</definedName>
    <definedName name="________123Graph_Aグラフ1B" hidden="1">'[7]②-２コンビニ・大型'!#REF!</definedName>
    <definedName name="________123Graph_Aｸﾞﾗﾌ6" hidden="1">'[6]A'!$J$78:$J$113</definedName>
    <definedName name="________123Graph_Aｸﾞﾗﾌ7" hidden="1">'[6]A'!$L$78:$L$113</definedName>
    <definedName name="________123Graph_Aｸﾞﾗﾌ8" hidden="1">'[6]C'!$B$3:$B$40</definedName>
    <definedName name="________123Graph_Aｸﾞﾗﾌ9" hidden="1">'[6]B'!$C$4:$C$49</definedName>
    <definedName name="________123Graph_Bｸﾞﾗﾌ10" hidden="1">'[6]B'!$F$4:$F$49</definedName>
    <definedName name="________123Graph_Bｸﾞﾗﾌ13" hidden="1">'[6]C'!$C$3:$C$41</definedName>
    <definedName name="________123Graph_Bｸﾞﾗﾌ14" hidden="1">'[6]E'!$G$3:$G$42</definedName>
    <definedName name="________123Graph_Bｸﾞﾗﾌ15" hidden="1">'[6]E'!$W$4:$W$41</definedName>
    <definedName name="________123Graph_Bｸﾞﾗﾌ16" hidden="1">'[6]E'!$Y$24:$Y$41</definedName>
    <definedName name="________123Graph_Bｸﾞﾗﾌ17" hidden="1">'[6]D'!$C$3:$C$48</definedName>
    <definedName name="________123Graph_Bグラフ1B" localSheetId="24" hidden="1">'[7]②-２コンビニ・大型'!#REF!</definedName>
    <definedName name="________123Graph_Bグラフ1B" localSheetId="25" hidden="1">'[7]②-２コンビニ・大型'!#REF!</definedName>
    <definedName name="________123Graph_Bグラフ1B" localSheetId="16" hidden="1">'[7]②-２コンビニ・大型'!#REF!</definedName>
    <definedName name="________123Graph_Bグラフ1B" localSheetId="20" hidden="1">'[7]②-２コンビニ・大型'!#REF!</definedName>
    <definedName name="________123Graph_Bグラフ1B" localSheetId="21" hidden="1">'[7]②-２コンビニ・大型'!#REF!</definedName>
    <definedName name="________123Graph_Bグラフ1B" localSheetId="22" hidden="1">'[7]②-２コンビニ・大型'!#REF!</definedName>
    <definedName name="________123Graph_Bグラフ1B" hidden="1">'[7]②-２コンビニ・大型'!#REF!</definedName>
    <definedName name="________123Graph_Bｸﾞﾗﾌ6" hidden="1">'[6]A'!$K$78:$K$113</definedName>
    <definedName name="________123Graph_Bｸﾞﾗﾌ7" hidden="1">'[6]A'!$N$78:$N$113</definedName>
    <definedName name="________123Graph_Bｸﾞﾗﾌ8" hidden="1">'[6]C'!$C$3:$C$40</definedName>
    <definedName name="________123Graph_Bｸﾞﾗﾌ9" hidden="1">'[6]B'!$B$4:$B$49</definedName>
    <definedName name="________123Graph_Cｸﾞﾗﾌ13" hidden="1">'[6]C'!$D$3:$D$41</definedName>
    <definedName name="________123Graph_Cグラフ1B" hidden="1">#REF!</definedName>
    <definedName name="________123Graph_Cｸﾞﾗﾌ2" hidden="1">'[6]A'!$C$78:$C$113</definedName>
    <definedName name="________123Graph_Cｸﾞﾗﾌ7" hidden="1">'[6]A'!$O$78:$O$113</definedName>
    <definedName name="________123Graph_Cｸﾞﾗﾌ8" hidden="1">'[6]C'!$D$3:$D$40</definedName>
    <definedName name="________123Graph_Dグラフ1B" hidden="1">#REF!</definedName>
    <definedName name="________123Graph_Dｸﾞﾗﾌ2" hidden="1">'[6]A'!$I$78:$I$113</definedName>
    <definedName name="________123Graph_Dｸﾞﾗﾌ3" hidden="1">'[6]A'!$E$78:$E$113</definedName>
    <definedName name="________123Graph_Dｸﾞﾗﾌ5" hidden="1">'[6]A'!$H$42:$H$113</definedName>
    <definedName name="________123Graph_Eｸﾞﾗﾌ4" hidden="1">'[6]A'!$E$42:$E$112</definedName>
    <definedName name="________123Graph_Xｸﾞﾗﾌ10" hidden="1">'[6]B'!$A$4:$A$49</definedName>
    <definedName name="________123Graph_Xｸﾞﾗﾌ12" hidden="1">'[6]A'!$A$66:$A$101</definedName>
    <definedName name="________123Graph_Xｸﾞﾗﾌ15" hidden="1">'[6]E'!$S$4:$S$41</definedName>
    <definedName name="________123Graph_Xｸﾞﾗﾌ16" hidden="1">'[6]E'!$S$24:$S$41</definedName>
    <definedName name="________123Graph_Xグラフ1B" hidden="1">#REF!</definedName>
    <definedName name="________123Graph_Xｸﾞﾗﾌ6" hidden="1">'[6]A'!$A$78:$A$113</definedName>
    <definedName name="________123Graph_Xｸﾞﾗﾌ7" hidden="1">'[6]A'!$M$78:$M$113</definedName>
    <definedName name="_______123Graph_Aｸﾞﾗﾌ10" hidden="1">'[6]B'!$E$4:$E$49</definedName>
    <definedName name="_______123Graph_Aｸﾞﾗﾌ11" hidden="1">'[6]A'!$D$66:$D$101</definedName>
    <definedName name="_______123Graph_Aｸﾞﾗﾌ12" hidden="1">'[6]A'!$C$66:$C$101</definedName>
    <definedName name="_______123Graph_Aｸﾞﾗﾌ13" hidden="1">'[6]C'!$A$1:$A$1</definedName>
    <definedName name="_______123Graph_Aｸﾞﾗﾌ14" hidden="1">'[6]E'!$F$3:$F$42</definedName>
    <definedName name="_______123Graph_Aｸﾞﾗﾌ15" hidden="1">'[6]E'!$V$4:$V$41</definedName>
    <definedName name="_______123Graph_Aｸﾞﾗﾌ16" hidden="1">'[6]E'!$X$24:$X$41</definedName>
    <definedName name="_______123Graph_Aｸﾞﾗﾌ17" hidden="1">'[6]D'!$B$3:$B$48</definedName>
    <definedName name="_______123Graph_Aグラフ1B" localSheetId="24" hidden="1">'[5]②-２コンビニ・大型'!#REF!</definedName>
    <definedName name="_______123Graph_Aグラフ1B" localSheetId="25" hidden="1">'[5]②-２コンビニ・大型'!#REF!</definedName>
    <definedName name="_______123Graph_Aグラフ1B" localSheetId="16" hidden="1">'[5]②-２コンビニ・大型'!#REF!</definedName>
    <definedName name="_______123Graph_Aグラフ1B" localSheetId="20" hidden="1">'[5]②-２コンビニ・大型'!#REF!</definedName>
    <definedName name="_______123Graph_Aグラフ1B" localSheetId="21" hidden="1">'[5]②-２コンビニ・大型'!#REF!</definedName>
    <definedName name="_______123Graph_Aグラフ1B" localSheetId="22" hidden="1">'[5]②-２コンビニ・大型'!#REF!</definedName>
    <definedName name="_______123Graph_Aグラフ1B" hidden="1">'[5]②-２コンビニ・大型'!#REF!</definedName>
    <definedName name="_______123Graph_Aｸﾞﾗﾌ6" hidden="1">'[6]A'!$J$78:$J$113</definedName>
    <definedName name="_______123Graph_Aｸﾞﾗﾌ7" hidden="1">'[6]A'!$L$78:$L$113</definedName>
    <definedName name="_______123Graph_Aｸﾞﾗﾌ8" hidden="1">'[6]C'!$B$3:$B$40</definedName>
    <definedName name="_______123Graph_Aｸﾞﾗﾌ9" hidden="1">'[6]B'!$C$4:$C$49</definedName>
    <definedName name="_______123Graph_Bｸﾞﾗﾌ10" hidden="1">'[6]B'!$F$4:$F$49</definedName>
    <definedName name="_______123Graph_Bｸﾞﾗﾌ13" hidden="1">'[6]C'!$C$3:$C$41</definedName>
    <definedName name="_______123Graph_Bｸﾞﾗﾌ14" hidden="1">'[6]E'!$G$3:$G$42</definedName>
    <definedName name="_______123Graph_Bｸﾞﾗﾌ15" hidden="1">'[6]E'!$W$4:$W$41</definedName>
    <definedName name="_______123Graph_Bｸﾞﾗﾌ16" hidden="1">'[6]E'!$Y$24:$Y$41</definedName>
    <definedName name="_______123Graph_Bｸﾞﾗﾌ17" hidden="1">'[6]D'!$C$3:$C$48</definedName>
    <definedName name="_______123Graph_Bグラフ1B" localSheetId="24" hidden="1">'[5]②-２コンビニ・大型'!#REF!</definedName>
    <definedName name="_______123Graph_Bグラフ1B" localSheetId="25" hidden="1">'[5]②-２コンビニ・大型'!#REF!</definedName>
    <definedName name="_______123Graph_Bグラフ1B" localSheetId="16" hidden="1">'[5]②-２コンビニ・大型'!#REF!</definedName>
    <definedName name="_______123Graph_Bグラフ1B" localSheetId="20" hidden="1">'[5]②-２コンビニ・大型'!#REF!</definedName>
    <definedName name="_______123Graph_Bグラフ1B" localSheetId="21" hidden="1">'[5]②-２コンビニ・大型'!#REF!</definedName>
    <definedName name="_______123Graph_Bグラフ1B" localSheetId="22" hidden="1">'[5]②-２コンビニ・大型'!#REF!</definedName>
    <definedName name="_______123Graph_Bグラフ1B" hidden="1">'[5]②-２コンビニ・大型'!#REF!</definedName>
    <definedName name="_______123Graph_Bｸﾞﾗﾌ6" hidden="1">'[6]A'!$K$78:$K$113</definedName>
    <definedName name="_______123Graph_Bｸﾞﾗﾌ7" hidden="1">'[6]A'!$N$78:$N$113</definedName>
    <definedName name="_______123Graph_Bｸﾞﾗﾌ8" hidden="1">'[6]C'!$C$3:$C$40</definedName>
    <definedName name="_______123Graph_Bｸﾞﾗﾌ9" hidden="1">'[6]B'!$B$4:$B$49</definedName>
    <definedName name="_______123Graph_Cｸﾞﾗﾌ13" hidden="1">'[6]C'!$D$3:$D$41</definedName>
    <definedName name="_______123Graph_Cグラフ1B" hidden="1">#REF!</definedName>
    <definedName name="_______123Graph_Cｸﾞﾗﾌ2" hidden="1">'[6]A'!$C$78:$C$113</definedName>
    <definedName name="_______123Graph_Cｸﾞﾗﾌ7" hidden="1">'[6]A'!$O$78:$O$113</definedName>
    <definedName name="_______123Graph_Cｸﾞﾗﾌ8" hidden="1">'[6]C'!$D$3:$D$40</definedName>
    <definedName name="_______123Graph_Dグラフ1B" hidden="1">#REF!</definedName>
    <definedName name="_______123Graph_Dｸﾞﾗﾌ2" hidden="1">'[6]A'!$I$78:$I$113</definedName>
    <definedName name="_______123Graph_Dｸﾞﾗﾌ3" hidden="1">'[6]A'!$E$78:$E$113</definedName>
    <definedName name="_______123Graph_Dｸﾞﾗﾌ5" hidden="1">'[6]A'!$H$42:$H$113</definedName>
    <definedName name="_______123Graph_Eｸﾞﾗﾌ4" hidden="1">'[6]A'!$E$42:$E$112</definedName>
    <definedName name="_______123Graph_Xｸﾞﾗﾌ10" hidden="1">'[6]B'!$A$4:$A$49</definedName>
    <definedName name="_______123Graph_Xｸﾞﾗﾌ12" hidden="1">'[6]A'!$A$66:$A$101</definedName>
    <definedName name="_______123Graph_Xｸﾞﾗﾌ15" hidden="1">'[6]E'!$S$4:$S$41</definedName>
    <definedName name="_______123Graph_Xｸﾞﾗﾌ16" hidden="1">'[6]E'!$S$24:$S$41</definedName>
    <definedName name="_______123Graph_Xグラフ1B" hidden="1">#REF!</definedName>
    <definedName name="_______123Graph_Xｸﾞﾗﾌ6" hidden="1">'[6]A'!$A$78:$A$113</definedName>
    <definedName name="_______123Graph_Xｸﾞﾗﾌ7" hidden="1">'[6]A'!$M$78:$M$113</definedName>
    <definedName name="______123Graph_Aｸﾞﾗﾌ1" hidden="1">'[9]データ入力'!$C$15:$C$39</definedName>
    <definedName name="______123Graph_Aｸﾞﾗﾌ10" hidden="1">'[10]B'!$E$4:$E$49</definedName>
    <definedName name="______123Graph_Aｸﾞﾗﾌ11" hidden="1">'[10]A'!$D$66:$D$101</definedName>
    <definedName name="______123Graph_Aｸﾞﾗﾌ12" hidden="1">'[10]A'!$C$66:$C$101</definedName>
    <definedName name="______123Graph_Aｸﾞﾗﾌ13" hidden="1">'[10]C'!$A$1:$A$1</definedName>
    <definedName name="______123Graph_Aｸﾞﾗﾌ14" hidden="1">'[10]E'!$F$3:$F$42</definedName>
    <definedName name="______123Graph_Aｸﾞﾗﾌ15" hidden="1">'[10]E'!$V$4:$V$41</definedName>
    <definedName name="______123Graph_Aｸﾞﾗﾌ16" hidden="1">'[10]E'!$X$24:$X$41</definedName>
    <definedName name="______123Graph_Aｸﾞﾗﾌ17" hidden="1">'[10]D'!$B$3:$B$48</definedName>
    <definedName name="______123Graph_Aグラフ1B" localSheetId="24" hidden="1">'[7]②-２コンビニ・大型'!#REF!</definedName>
    <definedName name="______123Graph_Aグラフ1B" localSheetId="25" hidden="1">'[7]②-２コンビニ・大型'!#REF!</definedName>
    <definedName name="______123Graph_Aグラフ1B" localSheetId="16" hidden="1">'[7]②-２コンビニ・大型'!#REF!</definedName>
    <definedName name="______123Graph_Aグラフ1B" localSheetId="20" hidden="1">'[7]②-２コンビニ・大型'!#REF!</definedName>
    <definedName name="______123Graph_Aグラフ1B" localSheetId="21" hidden="1">'[7]②-２コンビニ・大型'!#REF!</definedName>
    <definedName name="______123Graph_Aグラフ1B" localSheetId="22" hidden="1">'[7]②-２コンビニ・大型'!#REF!</definedName>
    <definedName name="______123Graph_Aグラフ1B" hidden="1">'[7]②-２コンビニ・大型'!#REF!</definedName>
    <definedName name="______123Graph_Aｸﾞﾗﾌ2" hidden="1">'[9]データ入力'!$E$15:$E$39</definedName>
    <definedName name="______123Graph_Aｸﾞﾗﾌ3" hidden="1">'[9]データ入力'!$G$15:$G$39</definedName>
    <definedName name="______123Graph_Aｸﾞﾗﾌ4" hidden="1">'[9]データ入力'!$J$15:$J$39</definedName>
    <definedName name="______123Graph_Aｸﾞﾗﾌ5" hidden="1">'[9]データ入力'!$M$32:$M$39</definedName>
    <definedName name="______123Graph_Aｸﾞﾗﾌ6" hidden="1">'[10]A'!$J$78:$J$113</definedName>
    <definedName name="______123Graph_Aｸﾞﾗﾌ7" hidden="1">'[10]A'!$L$78:$L$113</definedName>
    <definedName name="______123Graph_Aｸﾞﾗﾌ8" hidden="1">'[10]C'!$B$3:$B$40</definedName>
    <definedName name="______123Graph_Aｸﾞﾗﾌ9" hidden="1">'[10]B'!$C$4:$C$49</definedName>
    <definedName name="______123Graph_Bｸﾞﾗﾌ1" hidden="1">'[9]データ入力'!$D$15:$D$39</definedName>
    <definedName name="______123Graph_Bｸﾞﾗﾌ10" hidden="1">'[10]B'!$F$4:$F$49</definedName>
    <definedName name="______123Graph_Bｸﾞﾗﾌ13" hidden="1">'[10]C'!$C$3:$C$41</definedName>
    <definedName name="______123Graph_Bｸﾞﾗﾌ14" hidden="1">'[10]E'!$G$3:$G$42</definedName>
    <definedName name="______123Graph_Bｸﾞﾗﾌ15" hidden="1">'[10]E'!$W$4:$W$41</definedName>
    <definedName name="______123Graph_Bｸﾞﾗﾌ16" hidden="1">'[10]E'!$Y$24:$Y$41</definedName>
    <definedName name="______123Graph_Bｸﾞﾗﾌ17" hidden="1">'[10]D'!$C$3:$C$48</definedName>
    <definedName name="______123Graph_Bグラフ1B" localSheetId="24" hidden="1">'[7]②-２コンビニ・大型'!#REF!</definedName>
    <definedName name="______123Graph_Bグラフ1B" localSheetId="25" hidden="1">'[7]②-２コンビニ・大型'!#REF!</definedName>
    <definedName name="______123Graph_Bグラフ1B" localSheetId="16" hidden="1">'[7]②-２コンビニ・大型'!#REF!</definedName>
    <definedName name="______123Graph_Bグラフ1B" localSheetId="20" hidden="1">'[7]②-２コンビニ・大型'!#REF!</definedName>
    <definedName name="______123Graph_Bグラフ1B" localSheetId="21" hidden="1">'[7]②-２コンビニ・大型'!#REF!</definedName>
    <definedName name="______123Graph_Bグラフ1B" localSheetId="22" hidden="1">'[7]②-２コンビニ・大型'!#REF!</definedName>
    <definedName name="______123Graph_Bグラフ1B" hidden="1">'[7]②-２コンビニ・大型'!#REF!</definedName>
    <definedName name="______123Graph_Bｸﾞﾗﾌ2" hidden="1">'[9]データ入力'!$F$15:$F$39</definedName>
    <definedName name="______123Graph_Bｸﾞﾗﾌ3" hidden="1">'[9]データ入力'!$H$15:$H$39</definedName>
    <definedName name="______123Graph_Bｸﾞﾗﾌ4" hidden="1">'[9]データ入力'!$K$15:$K$39</definedName>
    <definedName name="______123Graph_Bｸﾞﾗﾌ5" hidden="1">'[9]データ入力'!$N$32:$N$39</definedName>
    <definedName name="______123Graph_Bｸﾞﾗﾌ6" hidden="1">'[10]A'!$K$78:$K$113</definedName>
    <definedName name="______123Graph_Bｸﾞﾗﾌ7" hidden="1">'[10]A'!$N$78:$N$113</definedName>
    <definedName name="______123Graph_Bｸﾞﾗﾌ8" hidden="1">'[10]C'!$C$3:$C$40</definedName>
    <definedName name="______123Graph_Bｸﾞﾗﾌ9" hidden="1">'[10]B'!$B$4:$B$49</definedName>
    <definedName name="______123Graph_Cｸﾞﾗﾌ13" hidden="1">'[10]C'!$D$3:$D$41</definedName>
    <definedName name="______123Graph_Cグラフ1B" hidden="1">#REF!</definedName>
    <definedName name="______123Graph_Cｸﾞﾗﾌ2" hidden="1">'[10]A'!$C$78:$C$113</definedName>
    <definedName name="______123Graph_Cｸﾞﾗﾌ3" hidden="1">'[9]データ入力'!$I$15:$I$39</definedName>
    <definedName name="______123Graph_Cｸﾞﾗﾌ4" hidden="1">'[9]データ入力'!$L$15:$L$39</definedName>
    <definedName name="______123Graph_Cｸﾞﾗﾌ5" hidden="1">'[9]データ入力'!$O$32:$O$39</definedName>
    <definedName name="______123Graph_Cｸﾞﾗﾌ7" hidden="1">'[10]A'!$O$78:$O$113</definedName>
    <definedName name="______123Graph_Cｸﾞﾗﾌ8" hidden="1">'[10]C'!$D$3:$D$40</definedName>
    <definedName name="______123Graph_Dグラフ1B" hidden="1">#REF!</definedName>
    <definedName name="______123Graph_Dｸﾞﾗﾌ2" hidden="1">'[10]A'!$I$78:$I$113</definedName>
    <definedName name="______123Graph_Dｸﾞﾗﾌ3" hidden="1">'[10]A'!$E$78:$E$113</definedName>
    <definedName name="______123Graph_Dｸﾞﾗﾌ5" hidden="1">'[10]A'!$H$42:$H$113</definedName>
    <definedName name="______123Graph_Eｸﾞﾗﾌ4" hidden="1">'[10]A'!$E$42:$E$112</definedName>
    <definedName name="______123Graph_Xｸﾞﾗﾌ1" hidden="1">'[9]データ入力'!$B$15:$B$39</definedName>
    <definedName name="______123Graph_Xｸﾞﾗﾌ10" hidden="1">'[10]B'!$A$4:$A$49</definedName>
    <definedName name="______123Graph_Xｸﾞﾗﾌ12" hidden="1">'[10]A'!$A$66:$A$101</definedName>
    <definedName name="______123Graph_Xｸﾞﾗﾌ15" hidden="1">'[10]E'!$S$4:$S$41</definedName>
    <definedName name="______123Graph_Xｸﾞﾗﾌ16" hidden="1">'[10]E'!$S$24:$S$41</definedName>
    <definedName name="______123Graph_Xグラフ1B" hidden="1">#REF!</definedName>
    <definedName name="______123Graph_Xｸﾞﾗﾌ2" hidden="1">'[9]データ入力'!$B$15:$B$39</definedName>
    <definedName name="______123Graph_Xｸﾞﾗﾌ3" hidden="1">'[9]データ入力'!$B$15:$B$39</definedName>
    <definedName name="______123Graph_Xｸﾞﾗﾌ4" hidden="1">'[9]データ入力'!$B$15:$B$39</definedName>
    <definedName name="______123Graph_Xｸﾞﾗﾌ5" hidden="1">'[9]データ入力'!$B$32:$B$39</definedName>
    <definedName name="______123Graph_Xｸﾞﾗﾌ6" hidden="1">'[10]A'!$A$78:$A$113</definedName>
    <definedName name="______123Graph_Xｸﾞﾗﾌ7" hidden="1">'[10]A'!$M$78:$M$113</definedName>
    <definedName name="_____123Graph_Aｸﾞﾗﾌ1" hidden="1">'[9]データ入力'!$C$15:$C$39</definedName>
    <definedName name="_____123Graph_Aｸﾞﾗﾌ10" hidden="1">'[6]B'!$E$4:$E$49</definedName>
    <definedName name="_____123Graph_Aｸﾞﾗﾌ11" hidden="1">'[6]A'!$D$66:$D$101</definedName>
    <definedName name="_____123Graph_Aｸﾞﾗﾌ12" hidden="1">'[6]A'!$C$66:$C$101</definedName>
    <definedName name="_____123Graph_Aｸﾞﾗﾌ13" hidden="1">'[6]C'!$A$1:$A$1</definedName>
    <definedName name="_____123Graph_Aｸﾞﾗﾌ14" hidden="1">'[6]E'!$F$3:$F$42</definedName>
    <definedName name="_____123Graph_Aｸﾞﾗﾌ15" hidden="1">'[6]E'!$V$4:$V$41</definedName>
    <definedName name="_____123Graph_Aｸﾞﾗﾌ16" hidden="1">'[6]E'!$X$24:$X$41</definedName>
    <definedName name="_____123Graph_Aｸﾞﾗﾌ17" hidden="1">'[6]D'!$B$3:$B$48</definedName>
    <definedName name="_____123Graph_Aグラフ1B" localSheetId="24" hidden="1">'[5]②-２コンビニ・大型'!#REF!</definedName>
    <definedName name="_____123Graph_Aグラフ1B" localSheetId="25" hidden="1">'[5]②-２コンビニ・大型'!#REF!</definedName>
    <definedName name="_____123Graph_Aグラフ1B" localSheetId="16" hidden="1">'[5]②-２コンビニ・大型'!#REF!</definedName>
    <definedName name="_____123Graph_Aグラフ1B" localSheetId="20" hidden="1">'[5]②-２コンビニ・大型'!#REF!</definedName>
    <definedName name="_____123Graph_Aグラフ1B" localSheetId="21" hidden="1">'[5]②-２コンビニ・大型'!#REF!</definedName>
    <definedName name="_____123Graph_Aグラフ1B" localSheetId="22" hidden="1">'[5]②-２コンビニ・大型'!#REF!</definedName>
    <definedName name="_____123Graph_Aグラフ1B" hidden="1">'[5]②-２コンビニ・大型'!#REF!</definedName>
    <definedName name="_____123Graph_Aｸﾞﾗﾌ2" hidden="1">'[9]データ入力'!$E$15:$E$39</definedName>
    <definedName name="_____123Graph_Aｸﾞﾗﾌ3" hidden="1">'[9]データ入力'!$G$15:$G$39</definedName>
    <definedName name="_____123Graph_Aｸﾞﾗﾌ4" hidden="1">'[9]データ入力'!$J$15:$J$39</definedName>
    <definedName name="_____123Graph_Aｸﾞﾗﾌ5" hidden="1">'[9]データ入力'!$M$32:$M$39</definedName>
    <definedName name="_____123Graph_Aｸﾞﾗﾌ6" hidden="1">'[6]A'!$J$78:$J$113</definedName>
    <definedName name="_____123Graph_Aｸﾞﾗﾌ7" hidden="1">'[6]A'!$L$78:$L$113</definedName>
    <definedName name="_____123Graph_Aｸﾞﾗﾌ8" hidden="1">'[6]C'!$B$3:$B$40</definedName>
    <definedName name="_____123Graph_Aｸﾞﾗﾌ9" hidden="1">'[6]B'!$C$4:$C$49</definedName>
    <definedName name="_____123Graph_Bｸﾞﾗﾌ1" hidden="1">'[9]データ入力'!$D$15:$D$39</definedName>
    <definedName name="_____123Graph_Bｸﾞﾗﾌ10" hidden="1">'[6]B'!$F$4:$F$49</definedName>
    <definedName name="_____123Graph_Bｸﾞﾗﾌ13" hidden="1">'[6]C'!$C$3:$C$41</definedName>
    <definedName name="_____123Graph_Bｸﾞﾗﾌ14" hidden="1">'[6]E'!$G$3:$G$42</definedName>
    <definedName name="_____123Graph_Bｸﾞﾗﾌ15" hidden="1">'[6]E'!$W$4:$W$41</definedName>
    <definedName name="_____123Graph_Bｸﾞﾗﾌ16" hidden="1">'[6]E'!$Y$24:$Y$41</definedName>
    <definedName name="_____123Graph_Bｸﾞﾗﾌ17" hidden="1">'[6]D'!$C$3:$C$48</definedName>
    <definedName name="_____123Graph_Bグラフ1B" localSheetId="24" hidden="1">'[5]②-２コンビニ・大型'!#REF!</definedName>
    <definedName name="_____123Graph_Bグラフ1B" localSheetId="25" hidden="1">'[5]②-２コンビニ・大型'!#REF!</definedName>
    <definedName name="_____123Graph_Bグラフ1B" localSheetId="16" hidden="1">'[5]②-２コンビニ・大型'!#REF!</definedName>
    <definedName name="_____123Graph_Bグラフ1B" localSheetId="20" hidden="1">'[5]②-２コンビニ・大型'!#REF!</definedName>
    <definedName name="_____123Graph_Bグラフ1B" localSheetId="21" hidden="1">'[5]②-２コンビニ・大型'!#REF!</definedName>
    <definedName name="_____123Graph_Bグラフ1B" localSheetId="22" hidden="1">'[5]②-２コンビニ・大型'!#REF!</definedName>
    <definedName name="_____123Graph_Bグラフ1B" hidden="1">'[5]②-２コンビニ・大型'!#REF!</definedName>
    <definedName name="_____123Graph_Bｸﾞﾗﾌ2" hidden="1">'[9]データ入力'!$F$15:$F$39</definedName>
    <definedName name="_____123Graph_Bｸﾞﾗﾌ3" hidden="1">'[9]データ入力'!$H$15:$H$39</definedName>
    <definedName name="_____123Graph_Bｸﾞﾗﾌ4" hidden="1">'[9]データ入力'!$K$15:$K$39</definedName>
    <definedName name="_____123Graph_Bｸﾞﾗﾌ5" hidden="1">'[9]データ入力'!$N$32:$N$39</definedName>
    <definedName name="_____123Graph_Bｸﾞﾗﾌ6" hidden="1">'[6]A'!$K$78:$K$113</definedName>
    <definedName name="_____123Graph_Bｸﾞﾗﾌ7" hidden="1">'[6]A'!$N$78:$N$113</definedName>
    <definedName name="_____123Graph_Bｸﾞﾗﾌ8" hidden="1">'[6]C'!$C$3:$C$40</definedName>
    <definedName name="_____123Graph_Bｸﾞﾗﾌ9" hidden="1">'[6]B'!$B$4:$B$49</definedName>
    <definedName name="_____123Graph_Cｸﾞﾗﾌ13" hidden="1">'[6]C'!$D$3:$D$41</definedName>
    <definedName name="_____123Graph_Cグラフ1B" hidden="1">#REF!</definedName>
    <definedName name="_____123Graph_Cｸﾞﾗﾌ2" hidden="1">'[6]A'!$C$78:$C$113</definedName>
    <definedName name="_____123Graph_Cｸﾞﾗﾌ3" hidden="1">'[9]データ入力'!$I$15:$I$39</definedName>
    <definedName name="_____123Graph_Cｸﾞﾗﾌ4" hidden="1">'[9]データ入力'!$L$15:$L$39</definedName>
    <definedName name="_____123Graph_Cｸﾞﾗﾌ5" hidden="1">'[9]データ入力'!$O$32:$O$39</definedName>
    <definedName name="_____123Graph_Cｸﾞﾗﾌ7" hidden="1">'[6]A'!$O$78:$O$113</definedName>
    <definedName name="_____123Graph_Cｸﾞﾗﾌ8" hidden="1">'[6]C'!$D$3:$D$40</definedName>
    <definedName name="_____123Graph_Dグラフ1B" hidden="1">#REF!</definedName>
    <definedName name="_____123Graph_Dｸﾞﾗﾌ2" hidden="1">'[6]A'!$I$78:$I$113</definedName>
    <definedName name="_____123Graph_Dｸﾞﾗﾌ3" hidden="1">'[6]A'!$E$78:$E$113</definedName>
    <definedName name="_____123Graph_Dｸﾞﾗﾌ5" hidden="1">'[6]A'!$H$42:$H$113</definedName>
    <definedName name="_____123Graph_Eｸﾞﾗﾌ4" hidden="1">'[6]A'!$E$42:$E$112</definedName>
    <definedName name="_____123Graph_Xｸﾞﾗﾌ1" hidden="1">'[9]データ入力'!$B$15:$B$39</definedName>
    <definedName name="_____123Graph_Xｸﾞﾗﾌ10" hidden="1">'[6]B'!$A$4:$A$49</definedName>
    <definedName name="_____123Graph_Xｸﾞﾗﾌ12" hidden="1">'[6]A'!$A$66:$A$101</definedName>
    <definedName name="_____123Graph_Xｸﾞﾗﾌ15" hidden="1">'[6]E'!$S$4:$S$41</definedName>
    <definedName name="_____123Graph_Xｸﾞﾗﾌ16" hidden="1">'[6]E'!$S$24:$S$41</definedName>
    <definedName name="_____123Graph_Xグラフ1B" hidden="1">#REF!</definedName>
    <definedName name="_____123Graph_Xｸﾞﾗﾌ2" hidden="1">'[9]データ入力'!$B$15:$B$39</definedName>
    <definedName name="_____123Graph_Xｸﾞﾗﾌ3" hidden="1">'[9]データ入力'!$B$15:$B$39</definedName>
    <definedName name="_____123Graph_Xｸﾞﾗﾌ4" hidden="1">'[9]データ入力'!$B$15:$B$39</definedName>
    <definedName name="_____123Graph_Xｸﾞﾗﾌ5" hidden="1">'[9]データ入力'!$B$32:$B$39</definedName>
    <definedName name="_____123Graph_Xｸﾞﾗﾌ6" hidden="1">'[6]A'!$A$78:$A$113</definedName>
    <definedName name="_____123Graph_Xｸﾞﾗﾌ7" hidden="1">'[6]A'!$M$78:$M$113</definedName>
    <definedName name="____123Graph_Aｸﾞﾗﾌ1" hidden="1">#REF!</definedName>
    <definedName name="____123Graph_Aｸﾞﾗﾌ10" hidden="1">'[10]B'!$E$4:$E$49</definedName>
    <definedName name="____123Graph_Aｸﾞﾗﾌ11" hidden="1">'[10]A'!$D$66:$D$101</definedName>
    <definedName name="____123Graph_Aｸﾞﾗﾌ12" hidden="1">'[10]A'!$C$66:$C$101</definedName>
    <definedName name="____123Graph_Aｸﾞﾗﾌ13" hidden="1">'[10]C'!$A$1:$A$1</definedName>
    <definedName name="____123Graph_Aｸﾞﾗﾌ14" hidden="1">'[10]E'!$F$3:$F$42</definedName>
    <definedName name="____123Graph_Aｸﾞﾗﾌ15" hidden="1">'[10]E'!$V$4:$V$41</definedName>
    <definedName name="____123Graph_Aｸﾞﾗﾌ16" hidden="1">'[10]E'!$X$24:$X$41</definedName>
    <definedName name="____123Graph_Aｸﾞﾗﾌ17" hidden="1">'[10]D'!$B$3:$B$48</definedName>
    <definedName name="____123Graph_Aグラフ1B" localSheetId="24" hidden="1">'[7]②-２コンビニ・大型'!#REF!</definedName>
    <definedName name="____123Graph_Aグラフ1B" localSheetId="25" hidden="1">'[7]②-２コンビニ・大型'!#REF!</definedName>
    <definedName name="____123Graph_Aグラフ1B" localSheetId="16" hidden="1">'[7]②-２コンビニ・大型'!#REF!</definedName>
    <definedName name="____123Graph_Aグラフ1B" localSheetId="20" hidden="1">'[7]②-２コンビニ・大型'!#REF!</definedName>
    <definedName name="____123Graph_Aグラフ1B" localSheetId="21" hidden="1">'[7]②-２コンビニ・大型'!#REF!</definedName>
    <definedName name="____123Graph_Aグラフ1B" localSheetId="22" hidden="1">'[7]②-２コンビニ・大型'!#REF!</definedName>
    <definedName name="____123Graph_Aグラフ1B" hidden="1">'[7]②-２コンビニ・大型'!#REF!</definedName>
    <definedName name="____123Graph_Aｸﾞﾗﾌ2" hidden="1">#REF!</definedName>
    <definedName name="____123Graph_Aｸﾞﾗﾌ3" hidden="1">#REF!</definedName>
    <definedName name="____123Graph_Aｸﾞﾗﾌ4" hidden="1">#REF!</definedName>
    <definedName name="____123Graph_Aｸﾞﾗﾌ5" hidden="1">#REF!</definedName>
    <definedName name="____123Graph_Aｸﾞﾗﾌ6" hidden="1">'[10]A'!$J$78:$J$113</definedName>
    <definedName name="____123Graph_Aｸﾞﾗﾌ7" hidden="1">'[10]A'!$L$78:$L$113</definedName>
    <definedName name="____123Graph_Aｸﾞﾗﾌ8" hidden="1">'[10]C'!$B$3:$B$40</definedName>
    <definedName name="____123Graph_Aｸﾞﾗﾌ9" hidden="1">'[10]B'!$C$4:$C$49</definedName>
    <definedName name="____123Graph_Bｸﾞﾗﾌ1" hidden="1">#REF!</definedName>
    <definedName name="____123Graph_Bｸﾞﾗﾌ10" hidden="1">'[10]B'!$F$4:$F$49</definedName>
    <definedName name="____123Graph_Bｸﾞﾗﾌ13" hidden="1">'[10]C'!$C$3:$C$41</definedName>
    <definedName name="____123Graph_Bｸﾞﾗﾌ14" hidden="1">'[10]E'!$G$3:$G$42</definedName>
    <definedName name="____123Graph_Bｸﾞﾗﾌ15" hidden="1">'[10]E'!$W$4:$W$41</definedName>
    <definedName name="____123Graph_Bｸﾞﾗﾌ16" hidden="1">'[10]E'!$Y$24:$Y$41</definedName>
    <definedName name="____123Graph_Bｸﾞﾗﾌ17" hidden="1">'[10]D'!$C$3:$C$48</definedName>
    <definedName name="____123Graph_Bグラフ1B" localSheetId="24" hidden="1">'[7]②-２コンビニ・大型'!#REF!</definedName>
    <definedName name="____123Graph_Bグラフ1B" localSheetId="25" hidden="1">'[7]②-２コンビニ・大型'!#REF!</definedName>
    <definedName name="____123Graph_Bグラフ1B" localSheetId="16" hidden="1">'[7]②-２コンビニ・大型'!#REF!</definedName>
    <definedName name="____123Graph_Bグラフ1B" localSheetId="20" hidden="1">'[7]②-２コンビニ・大型'!#REF!</definedName>
    <definedName name="____123Graph_Bグラフ1B" localSheetId="21" hidden="1">'[7]②-２コンビニ・大型'!#REF!</definedName>
    <definedName name="____123Graph_Bグラフ1B" localSheetId="22" hidden="1">'[7]②-２コンビニ・大型'!#REF!</definedName>
    <definedName name="____123Graph_Bグラフ1B" hidden="1">'[7]②-２コンビニ・大型'!#REF!</definedName>
    <definedName name="____123Graph_Bｸﾞﾗﾌ2" hidden="1">#REF!</definedName>
    <definedName name="____123Graph_Bｸﾞﾗﾌ3" hidden="1">#REF!</definedName>
    <definedName name="____123Graph_Bｸﾞﾗﾌ4" hidden="1">#REF!</definedName>
    <definedName name="____123Graph_Bｸﾞﾗﾌ5" hidden="1">#REF!</definedName>
    <definedName name="____123Graph_Bｸﾞﾗﾌ6" hidden="1">'[10]A'!$K$78:$K$113</definedName>
    <definedName name="____123Graph_Bｸﾞﾗﾌ7" hidden="1">'[10]A'!$N$78:$N$113</definedName>
    <definedName name="____123Graph_Bｸﾞﾗﾌ8" hidden="1">'[10]C'!$C$3:$C$40</definedName>
    <definedName name="____123Graph_Bｸﾞﾗﾌ9" hidden="1">'[10]B'!$B$4:$B$49</definedName>
    <definedName name="____123Graph_Cｸﾞﾗﾌ13" hidden="1">'[10]C'!$D$3:$D$41</definedName>
    <definedName name="____123Graph_Cグラフ1B" hidden="1">#REF!</definedName>
    <definedName name="____123Graph_Cｸﾞﾗﾌ2" hidden="1">'[10]A'!$C$78:$C$113</definedName>
    <definedName name="____123Graph_Cｸﾞﾗﾌ3" hidden="1">#REF!</definedName>
    <definedName name="____123Graph_Cｸﾞﾗﾌ4" hidden="1">#REF!</definedName>
    <definedName name="____123Graph_Cｸﾞﾗﾌ5" hidden="1">#REF!</definedName>
    <definedName name="____123Graph_Cｸﾞﾗﾌ7" hidden="1">'[10]A'!$O$78:$O$113</definedName>
    <definedName name="____123Graph_Cｸﾞﾗﾌ8" hidden="1">'[10]C'!$D$3:$D$40</definedName>
    <definedName name="____123Graph_Dグラフ1B" hidden="1">#REF!</definedName>
    <definedName name="____123Graph_Dｸﾞﾗﾌ2" hidden="1">'[10]A'!$I$78:$I$113</definedName>
    <definedName name="____123Graph_Dｸﾞﾗﾌ3" hidden="1">'[10]A'!$E$78:$E$113</definedName>
    <definedName name="____123Graph_Dｸﾞﾗﾌ5" hidden="1">'[10]A'!$H$42:$H$113</definedName>
    <definedName name="____123Graph_Eｸﾞﾗﾌ4" hidden="1">'[10]A'!$E$42:$E$112</definedName>
    <definedName name="____123Graph_Xｸﾞﾗﾌ1" hidden="1">#REF!</definedName>
    <definedName name="____123Graph_Xｸﾞﾗﾌ10" hidden="1">'[10]B'!$A$4:$A$49</definedName>
    <definedName name="____123Graph_Xｸﾞﾗﾌ12" hidden="1">'[10]A'!$A$66:$A$101</definedName>
    <definedName name="____123Graph_Xｸﾞﾗﾌ15" hidden="1">'[10]E'!$S$4:$S$41</definedName>
    <definedName name="____123Graph_Xｸﾞﾗﾌ16" hidden="1">'[10]E'!$S$24:$S$41</definedName>
    <definedName name="____123Graph_Xグラフ1B" hidden="1">#REF!</definedName>
    <definedName name="____123Graph_Xｸﾞﾗﾌ2" hidden="1">#REF!</definedName>
    <definedName name="____123Graph_Xｸﾞﾗﾌ3" hidden="1">#REF!</definedName>
    <definedName name="____123Graph_Xｸﾞﾗﾌ4" hidden="1">#REF!</definedName>
    <definedName name="____123Graph_Xｸﾞﾗﾌ5" hidden="1">#REF!</definedName>
    <definedName name="____123Graph_Xｸﾞﾗﾌ6" hidden="1">'[10]A'!$A$78:$A$113</definedName>
    <definedName name="____123Graph_Xｸﾞﾗﾌ7" hidden="1">'[10]A'!$M$78:$M$113</definedName>
    <definedName name="___123Graph_Aｸﾞﾗﾌ1" hidden="1">'[9]データ入力'!$C$15:$C$39</definedName>
    <definedName name="___123Graph_Aｸﾞﾗﾌ10" hidden="1">'[10]B'!$E$4:$E$49</definedName>
    <definedName name="___123Graph_Aｸﾞﾗﾌ11" hidden="1">'[10]A'!$D$66:$D$101</definedName>
    <definedName name="___123Graph_Aｸﾞﾗﾌ12" hidden="1">'[10]A'!$C$66:$C$101</definedName>
    <definedName name="___123Graph_Aｸﾞﾗﾌ13" hidden="1">'[10]C'!$A$1:$A$1</definedName>
    <definedName name="___123Graph_Aｸﾞﾗﾌ14" hidden="1">'[10]E'!$F$3:$F$42</definedName>
    <definedName name="___123Graph_Aｸﾞﾗﾌ15" hidden="1">'[10]E'!$V$4:$V$41</definedName>
    <definedName name="___123Graph_Aｸﾞﾗﾌ16" hidden="1">'[10]E'!$X$24:$X$41</definedName>
    <definedName name="___123Graph_Aｸﾞﾗﾌ17" hidden="1">'[10]D'!$B$3:$B$48</definedName>
    <definedName name="___123Graph_Aグラフ1B" localSheetId="24" hidden="1">#REF!</definedName>
    <definedName name="___123Graph_Aグラフ1B" localSheetId="25" hidden="1">#REF!</definedName>
    <definedName name="___123Graph_Aグラフ1B" localSheetId="16" hidden="1">#REF!</definedName>
    <definedName name="___123Graph_Aグラフ1B" localSheetId="20" hidden="1">#REF!</definedName>
    <definedName name="___123Graph_Aグラフ1B" localSheetId="21" hidden="1">#REF!</definedName>
    <definedName name="___123Graph_Aグラフ1B" localSheetId="22" hidden="1">#REF!</definedName>
    <definedName name="___123Graph_Aグラフ1B" hidden="1">#REF!</definedName>
    <definedName name="___123Graph_Aｸﾞﾗﾌ2" hidden="1">'[9]データ入力'!$E$15:$E$39</definedName>
    <definedName name="___123Graph_Aｸﾞﾗﾌ3" hidden="1">'[9]データ入力'!$G$15:$G$39</definedName>
    <definedName name="___123Graph_Aｸﾞﾗﾌ4" hidden="1">'[9]データ入力'!$J$15:$J$39</definedName>
    <definedName name="___123Graph_Aｸﾞﾗﾌ5" hidden="1">'[9]データ入力'!$M$32:$M$39</definedName>
    <definedName name="___123Graph_Aｸﾞﾗﾌ6" hidden="1">'[10]A'!$J$78:$J$113</definedName>
    <definedName name="___123Graph_Aｸﾞﾗﾌ7" hidden="1">'[10]A'!$L$78:$L$113</definedName>
    <definedName name="___123Graph_Aｸﾞﾗﾌ8" hidden="1">'[10]C'!$B$3:$B$40</definedName>
    <definedName name="___123Graph_Aｸﾞﾗﾌ9" hidden="1">'[10]B'!$C$4:$C$49</definedName>
    <definedName name="___123Graph_Bｸﾞﾗﾌ1" hidden="1">'[9]データ入力'!$D$15:$D$39</definedName>
    <definedName name="___123Graph_Bｸﾞﾗﾌ10" hidden="1">'[10]B'!$F$4:$F$49</definedName>
    <definedName name="___123Graph_Bｸﾞﾗﾌ13" hidden="1">'[10]C'!$C$3:$C$41</definedName>
    <definedName name="___123Graph_Bｸﾞﾗﾌ14" hidden="1">'[10]E'!$G$3:$G$42</definedName>
    <definedName name="___123Graph_Bｸﾞﾗﾌ15" hidden="1">'[10]E'!$W$4:$W$41</definedName>
    <definedName name="___123Graph_Bｸﾞﾗﾌ16" hidden="1">'[10]E'!$Y$24:$Y$41</definedName>
    <definedName name="___123Graph_Bｸﾞﾗﾌ17" hidden="1">'[10]D'!$C$3:$C$48</definedName>
    <definedName name="___123Graph_Bグラフ1B" localSheetId="24" hidden="1">#REF!</definedName>
    <definedName name="___123Graph_Bグラフ1B" localSheetId="25" hidden="1">#REF!</definedName>
    <definedName name="___123Graph_Bグラフ1B" localSheetId="16" hidden="1">#REF!</definedName>
    <definedName name="___123Graph_Bグラフ1B" localSheetId="20" hidden="1">#REF!</definedName>
    <definedName name="___123Graph_Bグラフ1B" localSheetId="21" hidden="1">#REF!</definedName>
    <definedName name="___123Graph_Bグラフ1B" localSheetId="22" hidden="1">#REF!</definedName>
    <definedName name="___123Graph_Bグラフ1B" hidden="1">#REF!</definedName>
    <definedName name="___123Graph_Bｸﾞﾗﾌ2" hidden="1">'[9]データ入力'!$F$15:$F$39</definedName>
    <definedName name="___123Graph_Bｸﾞﾗﾌ3" hidden="1">'[9]データ入力'!$H$15:$H$39</definedName>
    <definedName name="___123Graph_Bｸﾞﾗﾌ4" hidden="1">'[9]データ入力'!$K$15:$K$39</definedName>
    <definedName name="___123Graph_Bｸﾞﾗﾌ5" hidden="1">'[9]データ入力'!$N$32:$N$39</definedName>
    <definedName name="___123Graph_Bｸﾞﾗﾌ6" hidden="1">'[10]A'!$K$78:$K$113</definedName>
    <definedName name="___123Graph_Bｸﾞﾗﾌ7" hidden="1">'[10]A'!$N$78:$N$113</definedName>
    <definedName name="___123Graph_Bｸﾞﾗﾌ8" hidden="1">'[10]C'!$C$3:$C$40</definedName>
    <definedName name="___123Graph_Bｸﾞﾗﾌ9" hidden="1">'[10]B'!$B$4:$B$49</definedName>
    <definedName name="___123Graph_Cｸﾞﾗﾌ13" hidden="1">'[10]C'!$D$3:$D$41</definedName>
    <definedName name="___123Graph_Cグラフ1B" hidden="1">#REF!</definedName>
    <definedName name="___123Graph_Cｸﾞﾗﾌ2" hidden="1">'[10]A'!$C$78:$C$113</definedName>
    <definedName name="___123Graph_Cｸﾞﾗﾌ3" hidden="1">'[9]データ入力'!$I$15:$I$39</definedName>
    <definedName name="___123Graph_Cｸﾞﾗﾌ4" hidden="1">'[9]データ入力'!$L$15:$L$39</definedName>
    <definedName name="___123Graph_Cｸﾞﾗﾌ5" hidden="1">'[9]データ入力'!$O$32:$O$39</definedName>
    <definedName name="___123Graph_Cｸﾞﾗﾌ7" hidden="1">'[10]A'!$O$78:$O$113</definedName>
    <definedName name="___123Graph_Cｸﾞﾗﾌ8" hidden="1">'[10]C'!$D$3:$D$40</definedName>
    <definedName name="___123Graph_Dグラフ1B" hidden="1">#REF!</definedName>
    <definedName name="___123Graph_Dｸﾞﾗﾌ2" hidden="1">'[10]A'!$I$78:$I$113</definedName>
    <definedName name="___123Graph_Dｸﾞﾗﾌ3" hidden="1">'[10]A'!$E$78:$E$113</definedName>
    <definedName name="___123Graph_Dｸﾞﾗﾌ5" hidden="1">'[10]A'!$H$42:$H$113</definedName>
    <definedName name="___123Graph_Eｸﾞﾗﾌ4" hidden="1">'[10]A'!$E$42:$E$112</definedName>
    <definedName name="___123Graph_Xｸﾞﾗﾌ1" hidden="1">'[9]データ入力'!$B$15:$B$39</definedName>
    <definedName name="___123Graph_Xｸﾞﾗﾌ10" hidden="1">'[10]B'!$A$4:$A$49</definedName>
    <definedName name="___123Graph_Xｸﾞﾗﾌ12" hidden="1">'[10]A'!$A$66:$A$101</definedName>
    <definedName name="___123Graph_Xｸﾞﾗﾌ15" hidden="1">'[10]E'!$S$4:$S$41</definedName>
    <definedName name="___123Graph_Xｸﾞﾗﾌ16" hidden="1">'[10]E'!$S$24:$S$41</definedName>
    <definedName name="___123Graph_Xグラフ1B" hidden="1">#REF!</definedName>
    <definedName name="___123Graph_Xｸﾞﾗﾌ2" hidden="1">'[9]データ入力'!$B$15:$B$39</definedName>
    <definedName name="___123Graph_Xｸﾞﾗﾌ3" hidden="1">'[9]データ入力'!$B$15:$B$39</definedName>
    <definedName name="___123Graph_Xｸﾞﾗﾌ4" hidden="1">'[9]データ入力'!$B$15:$B$39</definedName>
    <definedName name="___123Graph_Xｸﾞﾗﾌ5" hidden="1">'[9]データ入力'!$B$32:$B$39</definedName>
    <definedName name="___123Graph_Xｸﾞﾗﾌ6" hidden="1">'[10]A'!$A$78:$A$113</definedName>
    <definedName name="___123Graph_Xｸﾞﾗﾌ7" hidden="1">'[10]A'!$M$78:$M$113</definedName>
    <definedName name="__123Graph_Aｸﾞﾗﾌ1" hidden="1">'[9]データ入力'!$C$15:$C$39</definedName>
    <definedName name="__123Graph_Aｸﾞﾗﾌ10" hidden="1">'[10]B'!$E$4:$E$49</definedName>
    <definedName name="__123Graph_Aｸﾞﾗﾌ11" hidden="1">'[10]A'!$D$66:$D$101</definedName>
    <definedName name="__123Graph_Aｸﾞﾗﾌ12" hidden="1">'[10]A'!$C$66:$C$101</definedName>
    <definedName name="__123Graph_Aｸﾞﾗﾌ13" hidden="1">'[10]C'!$A$1:$A$1</definedName>
    <definedName name="__123Graph_Aｸﾞﾗﾌ14" hidden="1">'[10]E'!$F$3:$F$42</definedName>
    <definedName name="__123Graph_Aｸﾞﾗﾌ15" hidden="1">'[10]E'!$V$4:$V$41</definedName>
    <definedName name="__123Graph_Aｸﾞﾗﾌ16" hidden="1">'[10]E'!$X$24:$X$41</definedName>
    <definedName name="__123Graph_Aｸﾞﾗﾌ17" hidden="1">'[10]D'!$B$3:$B$48</definedName>
    <definedName name="__123Graph_Aグラフ1B" localSheetId="24" hidden="1">'[7]②-２コンビニ・大型'!#REF!</definedName>
    <definedName name="__123Graph_Aグラフ1B" localSheetId="25" hidden="1">'[7]②-２コンビニ・大型'!#REF!</definedName>
    <definedName name="__123Graph_Aグラフ1B" localSheetId="16" hidden="1">'[7]②-２コンビニ・大型'!#REF!</definedName>
    <definedName name="__123Graph_Aグラフ1B" localSheetId="20" hidden="1">'[7]②-２コンビニ・大型'!#REF!</definedName>
    <definedName name="__123Graph_Aグラフ1B" localSheetId="21" hidden="1">'[7]②-２コンビニ・大型'!#REF!</definedName>
    <definedName name="__123Graph_Aグラフ1B" localSheetId="22" hidden="1">'[7]②-２コンビニ・大型'!#REF!</definedName>
    <definedName name="__123Graph_Aグラフ1B" hidden="1">'[7]②-２コンビニ・大型'!#REF!</definedName>
    <definedName name="__123Graph_Aｸﾞﾗﾌ2" hidden="1">'[9]データ入力'!$E$15:$E$39</definedName>
    <definedName name="__123Graph_Aｸﾞﾗﾌ3" hidden="1">'[9]データ入力'!$G$15:$G$39</definedName>
    <definedName name="__123Graph_Aｸﾞﾗﾌ4" hidden="1">'[9]データ入力'!$J$15:$J$39</definedName>
    <definedName name="__123Graph_Aｸﾞﾗﾌ5" hidden="1">'[9]データ入力'!$M$32:$M$39</definedName>
    <definedName name="__123Graph_Aｸﾞﾗﾌ6" hidden="1">'[10]A'!$J$78:$J$113</definedName>
    <definedName name="__123Graph_Aｸﾞﾗﾌ7" hidden="1">'[10]A'!$L$78:$L$113</definedName>
    <definedName name="__123Graph_Aｸﾞﾗﾌ8" hidden="1">'[10]C'!$B$3:$B$40</definedName>
    <definedName name="__123Graph_Aｸﾞﾗﾌ9" hidden="1">'[10]B'!$C$4:$C$49</definedName>
    <definedName name="__123Graph_Bｸﾞﾗﾌ1" hidden="1">'[9]データ入力'!$D$15:$D$39</definedName>
    <definedName name="__123Graph_Bｸﾞﾗﾌ10" hidden="1">'[10]B'!$F$4:$F$49</definedName>
    <definedName name="__123Graph_Bｸﾞﾗﾌ13" hidden="1">'[10]C'!$C$3:$C$41</definedName>
    <definedName name="__123Graph_Bｸﾞﾗﾌ14" hidden="1">'[10]E'!$G$3:$G$42</definedName>
    <definedName name="__123Graph_Bｸﾞﾗﾌ15" hidden="1">'[10]E'!$W$4:$W$41</definedName>
    <definedName name="__123Graph_Bｸﾞﾗﾌ16" hidden="1">'[10]E'!$Y$24:$Y$41</definedName>
    <definedName name="__123Graph_Bｸﾞﾗﾌ17" hidden="1">'[10]D'!$C$3:$C$48</definedName>
    <definedName name="__123Graph_Bグラフ1B" localSheetId="24" hidden="1">'[7]②-２コンビニ・大型'!#REF!</definedName>
    <definedName name="__123Graph_Bグラフ1B" localSheetId="25" hidden="1">'[7]②-２コンビニ・大型'!#REF!</definedName>
    <definedName name="__123Graph_Bグラフ1B" localSheetId="16" hidden="1">'[7]②-２コンビニ・大型'!#REF!</definedName>
    <definedName name="__123Graph_Bグラフ1B" localSheetId="20" hidden="1">'[7]②-２コンビニ・大型'!#REF!</definedName>
    <definedName name="__123Graph_Bグラフ1B" localSheetId="21" hidden="1">'[7]②-２コンビニ・大型'!#REF!</definedName>
    <definedName name="__123Graph_Bグラフ1B" localSheetId="22" hidden="1">'[7]②-２コンビニ・大型'!#REF!</definedName>
    <definedName name="__123Graph_Bグラフ1B" hidden="1">'[7]②-２コンビニ・大型'!#REF!</definedName>
    <definedName name="__123Graph_Bｸﾞﾗﾌ2" hidden="1">'[9]データ入力'!$F$15:$F$39</definedName>
    <definedName name="__123Graph_Bｸﾞﾗﾌ3" hidden="1">'[9]データ入力'!$H$15:$H$39</definedName>
    <definedName name="__123Graph_Bｸﾞﾗﾌ4" hidden="1">'[9]データ入力'!$K$15:$K$39</definedName>
    <definedName name="__123Graph_Bｸﾞﾗﾌ5" hidden="1">'[9]データ入力'!$N$32:$N$39</definedName>
    <definedName name="__123Graph_Bｸﾞﾗﾌ6" hidden="1">'[10]A'!$K$78:$K$113</definedName>
    <definedName name="__123Graph_Bｸﾞﾗﾌ7" hidden="1">'[10]A'!$N$78:$N$113</definedName>
    <definedName name="__123Graph_Bｸﾞﾗﾌ8" hidden="1">'[10]C'!$C$3:$C$40</definedName>
    <definedName name="__123Graph_Bｸﾞﾗﾌ9" hidden="1">'[10]B'!$B$4:$B$49</definedName>
    <definedName name="__123Graph_Cｸﾞﾗﾌ13" hidden="1">'[10]C'!$D$3:$D$41</definedName>
    <definedName name="__123Graph_Cグラフ1B" hidden="1">#REF!</definedName>
    <definedName name="__123Graph_Cｸﾞﾗﾌ2" hidden="1">'[10]A'!$C$78:$C$113</definedName>
    <definedName name="__123Graph_Cｸﾞﾗﾌ3" hidden="1">'[9]データ入力'!$I$15:$I$39</definedName>
    <definedName name="__123Graph_Cｸﾞﾗﾌ4" hidden="1">'[9]データ入力'!$L$15:$L$39</definedName>
    <definedName name="__123Graph_Cｸﾞﾗﾌ5" hidden="1">'[9]データ入力'!$O$32:$O$39</definedName>
    <definedName name="__123Graph_Cｸﾞﾗﾌ7" hidden="1">'[10]A'!$O$78:$O$113</definedName>
    <definedName name="__123Graph_Cｸﾞﾗﾌ8" hidden="1">'[10]C'!$D$3:$D$40</definedName>
    <definedName name="__123Graph_Dグラフ1B" hidden="1">#REF!</definedName>
    <definedName name="__123Graph_Dｸﾞﾗﾌ2" hidden="1">'[10]A'!$I$78:$I$113</definedName>
    <definedName name="__123Graph_Dｸﾞﾗﾌ3" hidden="1">'[10]A'!$E$78:$E$113</definedName>
    <definedName name="__123Graph_Dｸﾞﾗﾌ5" hidden="1">'[10]A'!$H$42:$H$113</definedName>
    <definedName name="__123Graph_Eｸﾞﾗﾌ4" hidden="1">'[10]A'!$E$42:$E$112</definedName>
    <definedName name="__123Graph_Xｸﾞﾗﾌ1" hidden="1">'[9]データ入力'!$B$15:$B$39</definedName>
    <definedName name="__123Graph_Xｸﾞﾗﾌ10" hidden="1">'[10]B'!$A$4:$A$49</definedName>
    <definedName name="__123Graph_Xｸﾞﾗﾌ12" hidden="1">'[10]A'!$A$66:$A$101</definedName>
    <definedName name="__123Graph_Xｸﾞﾗﾌ15" hidden="1">'[10]E'!$S$4:$S$41</definedName>
    <definedName name="__123Graph_Xｸﾞﾗﾌ16" hidden="1">'[10]E'!$S$24:$S$41</definedName>
    <definedName name="__123Graph_Xグラフ1B" hidden="1">#REF!</definedName>
    <definedName name="__123Graph_Xｸﾞﾗﾌ2" hidden="1">'[9]データ入力'!$B$15:$B$39</definedName>
    <definedName name="__123Graph_Xｸﾞﾗﾌ3" hidden="1">'[9]データ入力'!$B$15:$B$39</definedName>
    <definedName name="__123Graph_Xｸﾞﾗﾌ4" hidden="1">'[9]データ入力'!$B$15:$B$39</definedName>
    <definedName name="__123Graph_Xｸﾞﾗﾌ5" hidden="1">'[9]データ入力'!$B$32:$B$39</definedName>
    <definedName name="__123Graph_Xｸﾞﾗﾌ6" hidden="1">'[10]A'!$A$78:$A$113</definedName>
    <definedName name="__123Graph_Xｸﾞﾗﾌ7" hidden="1">'[10]A'!$M$78:$M$113</definedName>
    <definedName name="_1__123Graph_Aｸﾞﾗﾌ_1" hidden="1">'[9]データ入力'!$C$15:$C$39</definedName>
    <definedName name="_11__123Graph_Aグラフ_1B" localSheetId="24" hidden="1">'[7]②-２コンビニ・大型'!#REF!</definedName>
    <definedName name="_11__123Graph_Aグラフ_1B" localSheetId="25" hidden="1">'[7]②-２コンビニ・大型'!#REF!</definedName>
    <definedName name="_11__123Graph_Aグラフ_1B" localSheetId="16" hidden="1">'[7]②-２コンビニ・大型'!#REF!</definedName>
    <definedName name="_11__123Graph_Aグラフ_1B" localSheetId="20" hidden="1">'[7]②-２コンビニ・大型'!#REF!</definedName>
    <definedName name="_11__123Graph_Aグラフ_1B" localSheetId="21" hidden="1">'[7]②-２コンビニ・大型'!#REF!</definedName>
    <definedName name="_11__123Graph_Aグラフ_1B" localSheetId="22" hidden="1">'[7]②-２コンビニ・大型'!#REF!</definedName>
    <definedName name="_11__123Graph_Aグラフ_1B" hidden="1">'[7]②-２コンビニ・大型'!#REF!</definedName>
    <definedName name="_12__123Graph_Aｸﾞﾗﾌ_2" hidden="1">'[9]データ入力'!$E$15:$E$39</definedName>
    <definedName name="_13__123Graph_Aグラフ_1B" localSheetId="24" hidden="1">'[7]②-２コンビニ・大型'!#REF!</definedName>
    <definedName name="_13__123Graph_Aグラフ_1B" localSheetId="25" hidden="1">'[7]②-２コンビニ・大型'!#REF!</definedName>
    <definedName name="_13__123Graph_Aグラフ_1B" localSheetId="16" hidden="1">'[7]②-２コンビニ・大型'!#REF!</definedName>
    <definedName name="_13__123Graph_Aグラフ_1B" localSheetId="20" hidden="1">'[7]②-２コンビニ・大型'!#REF!</definedName>
    <definedName name="_13__123Graph_Aグラフ_1B" localSheetId="21" hidden="1">'[7]②-２コンビニ・大型'!#REF!</definedName>
    <definedName name="_13__123Graph_Aグラフ_1B" localSheetId="22" hidden="1">'[7]②-２コンビニ・大型'!#REF!</definedName>
    <definedName name="_13__123Graph_Aグラフ_1B" hidden="1">'[7]②-２コンビニ・大型'!#REF!</definedName>
    <definedName name="_13__123Graph_Aｸﾞﾗﾌ_3" hidden="1">'[9]データ入力'!$G$15:$G$39</definedName>
    <definedName name="_14__123Graph_Aｸﾞﾗﾌ_2" hidden="1">'[9]データ入力'!$E$15:$E$39</definedName>
    <definedName name="_14__123Graph_Aｸﾞﾗﾌ_4" hidden="1">'[9]データ入力'!$J$15:$J$39</definedName>
    <definedName name="_15__123Graph_Aｸﾞﾗﾌ_3" hidden="1">'[9]データ入力'!$G$15:$G$39</definedName>
    <definedName name="_15__123Graph_Aｸﾞﾗﾌ_5" hidden="1">'[9]データ入力'!$M$32:$M$39</definedName>
    <definedName name="_16__123Graph_Aｸﾞﾗﾌ_4" hidden="1">'[9]データ入力'!$J$15:$J$39</definedName>
    <definedName name="_16__123Graph_Aｸﾞﾗﾌ_6" hidden="1">'[10]A'!$J$78:$J$113</definedName>
    <definedName name="_17__123Graph_Aｸﾞﾗﾌ_5" hidden="1">'[9]データ入力'!$M$32:$M$39</definedName>
    <definedName name="_17__123Graph_Aｸﾞﾗﾌ_7" hidden="1">'[10]A'!$L$78:$L$113</definedName>
    <definedName name="_18__123Graph_Aｸﾞﾗﾌ_6" hidden="1">'[10]A'!$J$78:$J$113</definedName>
    <definedName name="_18__123Graph_Aｸﾞﾗﾌ_8" hidden="1">'[10]C'!$B$3:$B$40</definedName>
    <definedName name="_19__123Graph_Aｸﾞﾗﾌ_7" hidden="1">'[10]A'!$L$78:$L$113</definedName>
    <definedName name="_19__123Graph_Aｸﾞﾗﾌ_9" hidden="1">'[10]B'!$C$4:$C$49</definedName>
    <definedName name="_2__123Graph_Aｸﾞﾗﾌ_10" hidden="1">'[10]B'!$E$4:$E$49</definedName>
    <definedName name="_20__123Graph_Aｸﾞﾗﾌ_8" hidden="1">'[10]C'!$B$3:$B$40</definedName>
    <definedName name="_20__123Graph_Bｸﾞﾗﾌ_1" hidden="1">'[9]データ入力'!$D$15:$D$39</definedName>
    <definedName name="_21__123Graph_Aｸﾞﾗﾌ_9" hidden="1">'[10]B'!$C$4:$C$49</definedName>
    <definedName name="_21__123Graph_Bｸﾞﾗﾌ_10" hidden="1">'[10]B'!$F$4:$F$49</definedName>
    <definedName name="_22__123Graph_Bｸﾞﾗﾌ_1" hidden="1">'[9]データ入力'!$D$15:$D$39</definedName>
    <definedName name="_22__123Graph_Bｸﾞﾗﾌ_13" hidden="1">'[10]C'!$C$3:$C$41</definedName>
    <definedName name="_23__123Graph_Bｸﾞﾗﾌ_10" hidden="1">'[10]B'!$F$4:$F$49</definedName>
    <definedName name="_23__123Graph_Bｸﾞﾗﾌ_14" hidden="1">'[10]E'!$G$3:$G$42</definedName>
    <definedName name="_24__123Graph_Bｸﾞﾗﾌ_13" hidden="1">'[10]C'!$C$3:$C$41</definedName>
    <definedName name="_24__123Graph_Bｸﾞﾗﾌ_15" hidden="1">'[10]E'!$W$4:$W$41</definedName>
    <definedName name="_25__123Graph_Bｸﾞﾗﾌ_14" hidden="1">'[10]E'!$G$3:$G$42</definedName>
    <definedName name="_25__123Graph_Bｸﾞﾗﾌ_16" hidden="1">'[10]E'!$Y$24:$Y$41</definedName>
    <definedName name="_26__123Graph_Bｸﾞﾗﾌ_15" hidden="1">'[10]E'!$W$4:$W$41</definedName>
    <definedName name="_26__123Graph_Bｸﾞﾗﾌ_17" hidden="1">'[10]D'!$C$3:$C$48</definedName>
    <definedName name="_27__123Graph_Bｸﾞﾗﾌ_16" hidden="1">'[10]E'!$Y$24:$Y$41</definedName>
    <definedName name="_28__123Graph_Bｸﾞﾗﾌ_17" hidden="1">'[10]D'!$C$3:$C$48</definedName>
    <definedName name="_28__123Graph_Bグラフ_1B" localSheetId="24" hidden="1">'[7]②-２コンビニ・大型'!#REF!</definedName>
    <definedName name="_28__123Graph_Bグラフ_1B" localSheetId="25" hidden="1">'[7]②-２コンビニ・大型'!#REF!</definedName>
    <definedName name="_28__123Graph_Bグラフ_1B" localSheetId="16" hidden="1">'[7]②-２コンビニ・大型'!#REF!</definedName>
    <definedName name="_28__123Graph_Bグラフ_1B" localSheetId="20" hidden="1">'[7]②-２コンビニ・大型'!#REF!</definedName>
    <definedName name="_28__123Graph_Bグラフ_1B" localSheetId="21" hidden="1">'[7]②-２コンビニ・大型'!#REF!</definedName>
    <definedName name="_28__123Graph_Bグラフ_1B" localSheetId="22" hidden="1">'[7]②-２コンビニ・大型'!#REF!</definedName>
    <definedName name="_28__123Graph_Bグラフ_1B" hidden="1">'[7]②-２コンビニ・大型'!#REF!</definedName>
    <definedName name="_29__123Graph_Bｸﾞﾗﾌ_2" hidden="1">'[9]データ入力'!$F$15:$F$39</definedName>
    <definedName name="_3__123Graph_Aｸﾞﾗﾌ_11" hidden="1">'[10]A'!$D$66:$D$101</definedName>
    <definedName name="_30__123Graph_Bｸﾞﾗﾌ_3" hidden="1">'[9]データ入力'!$H$15:$H$39</definedName>
    <definedName name="_31__123Graph_Bｸﾞﾗﾌ_4" hidden="1">'[9]データ入力'!$K$15:$K$39</definedName>
    <definedName name="_32__123Graph_Bグラフ_1B" localSheetId="24" hidden="1">'[7]②-２コンビニ・大型'!#REF!</definedName>
    <definedName name="_32__123Graph_Bグラフ_1B" localSheetId="25" hidden="1">'[7]②-２コンビニ・大型'!#REF!</definedName>
    <definedName name="_32__123Graph_Bグラフ_1B" localSheetId="16" hidden="1">'[7]②-２コンビニ・大型'!#REF!</definedName>
    <definedName name="_32__123Graph_Bグラフ_1B" localSheetId="20" hidden="1">'[7]②-２コンビニ・大型'!#REF!</definedName>
    <definedName name="_32__123Graph_Bグラフ_1B" localSheetId="21" hidden="1">'[7]②-２コンビニ・大型'!#REF!</definedName>
    <definedName name="_32__123Graph_Bグラフ_1B" localSheetId="22" hidden="1">'[7]②-２コンビニ・大型'!#REF!</definedName>
    <definedName name="_32__123Graph_Bグラフ_1B" hidden="1">'[7]②-２コンビニ・大型'!#REF!</definedName>
    <definedName name="_32__123Graph_Bｸﾞﾗﾌ_5" hidden="1">'[9]データ入力'!$N$32:$N$39</definedName>
    <definedName name="_33__123Graph_Bｸﾞﾗﾌ_2" hidden="1">'[9]データ入力'!$F$15:$F$39</definedName>
    <definedName name="_33__123Graph_Bｸﾞﾗﾌ_6" hidden="1">'[10]A'!$K$78:$K$113</definedName>
    <definedName name="_34__123Graph_Bｸﾞﾗﾌ_3" hidden="1">'[9]データ入力'!$H$15:$H$39</definedName>
    <definedName name="_34__123Graph_Bｸﾞﾗﾌ_7" hidden="1">'[10]A'!$N$78:$N$113</definedName>
    <definedName name="_35__123Graph_Bｸﾞﾗﾌ_4" hidden="1">'[9]データ入力'!$K$15:$K$39</definedName>
    <definedName name="_35__123Graph_Bｸﾞﾗﾌ_8" hidden="1">'[10]C'!$C$3:$C$40</definedName>
    <definedName name="_36__123Graph_Bｸﾞﾗﾌ_5" hidden="1">'[9]データ入力'!$N$32:$N$39</definedName>
    <definedName name="_36__123Graph_Bｸﾞﾗﾌ_9" hidden="1">'[10]B'!$B$4:$B$49</definedName>
    <definedName name="_37__123Graph_Bｸﾞﾗﾌ_6" hidden="1">'[10]A'!$K$78:$K$113</definedName>
    <definedName name="_37__123Graph_Cｸﾞﾗﾌ_13" hidden="1">'[10]C'!$D$3:$D$41</definedName>
    <definedName name="_38__123Graph_Bｸﾞﾗﾌ_7" hidden="1">'[10]A'!$N$78:$N$113</definedName>
    <definedName name="_38__123Graph_Cグラフ_1B" localSheetId="24" hidden="1">#REF!</definedName>
    <definedName name="_38__123Graph_Cグラフ_1B" localSheetId="25" hidden="1">#REF!</definedName>
    <definedName name="_38__123Graph_Cグラフ_1B" localSheetId="16" hidden="1">#REF!</definedName>
    <definedName name="_38__123Graph_Cグラフ_1B" localSheetId="20" hidden="1">#REF!</definedName>
    <definedName name="_38__123Graph_Cグラフ_1B" localSheetId="21" hidden="1">#REF!</definedName>
    <definedName name="_38__123Graph_Cグラフ_1B" localSheetId="22" hidden="1">#REF!</definedName>
    <definedName name="_38__123Graph_Cグラフ_1B" hidden="1">#REF!</definedName>
    <definedName name="_39__123Graph_Bｸﾞﾗﾌ_8" hidden="1">'[10]C'!$C$3:$C$40</definedName>
    <definedName name="_39__123Graph_Cｸﾞﾗﾌ_2" hidden="1">'[10]A'!$C$78:$C$113</definedName>
    <definedName name="_4__123Graph_Aｸﾞﾗﾌ_12" hidden="1">'[10]A'!$C$66:$C$101</definedName>
    <definedName name="_40__123Graph_Bｸﾞﾗﾌ_9" hidden="1">'[10]B'!$B$4:$B$49</definedName>
    <definedName name="_40__123Graph_Cｸﾞﾗﾌ_3" hidden="1">'[9]データ入力'!$I$15:$I$39</definedName>
    <definedName name="_41__123Graph_Cｸﾞﾗﾌ_13" hidden="1">'[10]C'!$D$3:$D$41</definedName>
    <definedName name="_41__123Graph_Cｸﾞﾗﾌ_4" hidden="1">'[9]データ入力'!$L$15:$L$39</definedName>
    <definedName name="_42__123Graph_Cグラフ_1B" localSheetId="24" hidden="1">#REF!</definedName>
    <definedName name="_42__123Graph_Cグラフ_1B" localSheetId="25" hidden="1">#REF!</definedName>
    <definedName name="_42__123Graph_Cグラフ_1B" localSheetId="16" hidden="1">#REF!</definedName>
    <definedName name="_42__123Graph_Cグラフ_1B" localSheetId="20" hidden="1">#REF!</definedName>
    <definedName name="_42__123Graph_Cグラフ_1B" localSheetId="21" hidden="1">#REF!</definedName>
    <definedName name="_42__123Graph_Cグラフ_1B" localSheetId="22" hidden="1">#REF!</definedName>
    <definedName name="_42__123Graph_Cグラフ_1B" hidden="1">#REF!</definedName>
    <definedName name="_42__123Graph_Cｸﾞﾗﾌ_5" hidden="1">'[9]データ入力'!$O$32:$O$39</definedName>
    <definedName name="_43__123Graph_Cｸﾞﾗﾌ_2" hidden="1">'[10]A'!$C$78:$C$113</definedName>
    <definedName name="_43__123Graph_Cｸﾞﾗﾌ_7" hidden="1">'[10]A'!$O$78:$O$113</definedName>
    <definedName name="_44__123Graph_Cｸﾞﾗﾌ_3" hidden="1">'[9]データ入力'!$I$15:$I$39</definedName>
    <definedName name="_44__123Graph_Cｸﾞﾗﾌ_8" hidden="1">'[10]C'!$D$3:$D$40</definedName>
    <definedName name="_45__123Graph_Cｸﾞﾗﾌ_4" hidden="1">'[9]データ入力'!$L$15:$L$39</definedName>
    <definedName name="_45__123Graph_Dグラフ_1B" localSheetId="24" hidden="1">#REF!</definedName>
    <definedName name="_45__123Graph_Dグラフ_1B" localSheetId="25" hidden="1">#REF!</definedName>
    <definedName name="_45__123Graph_Dグラフ_1B" localSheetId="16" hidden="1">#REF!</definedName>
    <definedName name="_45__123Graph_Dグラフ_1B" localSheetId="20" hidden="1">#REF!</definedName>
    <definedName name="_45__123Graph_Dグラフ_1B" localSheetId="21" hidden="1">#REF!</definedName>
    <definedName name="_45__123Graph_Dグラフ_1B" localSheetId="22" hidden="1">#REF!</definedName>
    <definedName name="_45__123Graph_Dグラフ_1B" hidden="1">#REF!</definedName>
    <definedName name="_46__123Graph_Cｸﾞﾗﾌ_5" hidden="1">'[9]データ入力'!$O$32:$O$39</definedName>
    <definedName name="_46__123Graph_Dｸﾞﾗﾌ_2" hidden="1">'[10]A'!$I$78:$I$113</definedName>
    <definedName name="_47__123Graph_Cｸﾞﾗﾌ_7" hidden="1">'[10]A'!$O$78:$O$113</definedName>
    <definedName name="_47__123Graph_Dｸﾞﾗﾌ_3" hidden="1">'[10]A'!$E$78:$E$113</definedName>
    <definedName name="_48__123Graph_Cｸﾞﾗﾌ_8" hidden="1">'[10]C'!$D$3:$D$40</definedName>
    <definedName name="_48__123Graph_Dｸﾞﾗﾌ_5" hidden="1">'[10]A'!$H$42:$H$113</definedName>
    <definedName name="_49__123Graph_Dグラフ_1B" localSheetId="24" hidden="1">#REF!</definedName>
    <definedName name="_49__123Graph_Dグラフ_1B" localSheetId="25" hidden="1">#REF!</definedName>
    <definedName name="_49__123Graph_Dグラフ_1B" localSheetId="16" hidden="1">#REF!</definedName>
    <definedName name="_49__123Graph_Dグラフ_1B" localSheetId="20" hidden="1">#REF!</definedName>
    <definedName name="_49__123Graph_Dグラフ_1B" localSheetId="21" hidden="1">#REF!</definedName>
    <definedName name="_49__123Graph_Dグラフ_1B" localSheetId="22" hidden="1">#REF!</definedName>
    <definedName name="_49__123Graph_Dグラフ_1B" hidden="1">#REF!</definedName>
    <definedName name="_49__123Graph_Eｸﾞﾗﾌ_4" hidden="1">'[10]A'!$E$42:$E$112</definedName>
    <definedName name="_5__123Graph_Aｸﾞﾗﾌ_13" hidden="1">'[10]C'!$A$1:$A$1</definedName>
    <definedName name="_50__123Graph_Dｸﾞﾗﾌ_2" hidden="1">'[10]A'!$I$78:$I$113</definedName>
    <definedName name="_50__123Graph_Xｸﾞﾗﾌ_1" hidden="1">'[9]データ入力'!$B$15:$B$39</definedName>
    <definedName name="_51__123Graph_Dｸﾞﾗﾌ_3" hidden="1">'[10]A'!$E$78:$E$113</definedName>
    <definedName name="_51__123Graph_Xｸﾞﾗﾌ_10" hidden="1">'[10]B'!$A$4:$A$49</definedName>
    <definedName name="_52__123Graph_Dｸﾞﾗﾌ_5" hidden="1">'[10]A'!$H$42:$H$113</definedName>
    <definedName name="_52__123Graph_Xｸﾞﾗﾌ_12" hidden="1">'[10]A'!$A$66:$A$101</definedName>
    <definedName name="_53__123Graph_Eｸﾞﾗﾌ_4" hidden="1">'[10]A'!$E$42:$E$112</definedName>
    <definedName name="_53__123Graph_Xｸﾞﾗﾌ_15" hidden="1">'[10]E'!$S$4:$S$41</definedName>
    <definedName name="_54__123Graph_Xｸﾞﾗﾌ_1" hidden="1">'[9]データ入力'!$B$15:$B$39</definedName>
    <definedName name="_54__123Graph_Xｸﾞﾗﾌ_16" hidden="1">'[10]E'!$S$24:$S$41</definedName>
    <definedName name="_55__123Graph_Xｸﾞﾗﾌ_10" hidden="1">'[10]B'!$A$4:$A$49</definedName>
    <definedName name="_55__123Graph_Xグラフ_1B" localSheetId="24" hidden="1">#REF!</definedName>
    <definedName name="_55__123Graph_Xグラフ_1B" localSheetId="25" hidden="1">#REF!</definedName>
    <definedName name="_55__123Graph_Xグラフ_1B" localSheetId="16" hidden="1">#REF!</definedName>
    <definedName name="_55__123Graph_Xグラフ_1B" localSheetId="20" hidden="1">#REF!</definedName>
    <definedName name="_55__123Graph_Xグラフ_1B" localSheetId="21" hidden="1">#REF!</definedName>
    <definedName name="_55__123Graph_Xグラフ_1B" localSheetId="22" hidden="1">#REF!</definedName>
    <definedName name="_55__123Graph_Xグラフ_1B" hidden="1">#REF!</definedName>
    <definedName name="_56__123Graph_Xｸﾞﾗﾌ_12" hidden="1">'[10]A'!$A$66:$A$101</definedName>
    <definedName name="_56__123Graph_Xｸﾞﾗﾌ_2" hidden="1">'[9]データ入力'!$B$15:$B$39</definedName>
    <definedName name="_57__123Graph_Xｸﾞﾗﾌ_15" hidden="1">'[10]E'!$S$4:$S$41</definedName>
    <definedName name="_57__123Graph_Xｸﾞﾗﾌ_3" hidden="1">'[9]データ入力'!$B$15:$B$39</definedName>
    <definedName name="_58__123Graph_Xｸﾞﾗﾌ_16" hidden="1">'[10]E'!$S$24:$S$41</definedName>
    <definedName name="_58__123Graph_Xｸﾞﾗﾌ_4" hidden="1">'[9]データ入力'!$B$15:$B$39</definedName>
    <definedName name="_59__123Graph_Xグラフ_1B" localSheetId="24" hidden="1">#REF!</definedName>
    <definedName name="_59__123Graph_Xグラフ_1B" localSheetId="25" hidden="1">#REF!</definedName>
    <definedName name="_59__123Graph_Xグラフ_1B" localSheetId="16" hidden="1">#REF!</definedName>
    <definedName name="_59__123Graph_Xグラフ_1B" localSheetId="20" hidden="1">#REF!</definedName>
    <definedName name="_59__123Graph_Xグラフ_1B" localSheetId="21" hidden="1">#REF!</definedName>
    <definedName name="_59__123Graph_Xグラフ_1B" localSheetId="22" hidden="1">#REF!</definedName>
    <definedName name="_59__123Graph_Xグラフ_1B" hidden="1">#REF!</definedName>
    <definedName name="_59__123Graph_Xｸﾞﾗﾌ_5" hidden="1">'[9]データ入力'!$B$32:$B$39</definedName>
    <definedName name="_6__123Graph_Aｸﾞﾗﾌ_14" hidden="1">'[10]E'!$F$3:$F$42</definedName>
    <definedName name="_60__123Graph_Xｸﾞﾗﾌ_2" hidden="1">'[9]データ入力'!$B$15:$B$39</definedName>
    <definedName name="_60__123Graph_Xｸﾞﾗﾌ_6" hidden="1">'[10]A'!$A$78:$A$113</definedName>
    <definedName name="_61__123Graph_Xｸﾞﾗﾌ_3" hidden="1">'[9]データ入力'!$B$15:$B$39</definedName>
    <definedName name="_61__123Graph_Xｸﾞﾗﾌ_7" hidden="1">'[10]A'!$M$78:$M$113</definedName>
    <definedName name="_62__123Graph_Xｸﾞﾗﾌ_4" hidden="1">'[9]データ入力'!$B$15:$B$39</definedName>
    <definedName name="_63__123Graph_Xｸﾞﾗﾌ_5" hidden="1">'[9]データ入力'!$B$32:$B$39</definedName>
    <definedName name="_64__123Graph_Xｸﾞﾗﾌ_6" hidden="1">'[10]A'!$A$78:$A$113</definedName>
    <definedName name="_65__123Graph_Xｸﾞﾗﾌ_7" hidden="1">'[10]A'!$M$78:$M$113</definedName>
    <definedName name="_7__123Graph_Aｸﾞﾗﾌ_15" hidden="1">'[10]E'!$V$4:$V$41</definedName>
    <definedName name="_8__123Graph_Aｸﾞﾗﾌ_16" hidden="1">'[10]E'!$X$24:$X$41</definedName>
    <definedName name="_9__123Graph_Aｸﾞﾗﾌ_17" hidden="1">'[10]D'!$B$3:$B$48</definedName>
    <definedName name="_xlfn.COUNTIFS" hidden="1">#NAME?</definedName>
    <definedName name="_xlfn.IFERROR" hidden="1">#NAME?</definedName>
    <definedName name="_xlfn.SUMIFS" hidden="1">#NAME?</definedName>
    <definedName name="〃" localSheetId="1">'[2]人口01-3'!$I$31</definedName>
    <definedName name="〃">'[3]人口01-3'!$I$31</definedName>
    <definedName name="⑩">'[15]人口01-3'!$I$31</definedName>
    <definedName name="a" localSheetId="7">'2(4)'!#REF!</definedName>
    <definedName name="a">#REF!</definedName>
    <definedName name="area">#REF!</definedName>
    <definedName name="Area51">'[17]実数表示'!$A$2:$D$291</definedName>
    <definedName name="B" localSheetId="1">'1(1)'!$B$44</definedName>
    <definedName name="B" localSheetId="4">'[1]人02-2'!$B$41:$I$71</definedName>
    <definedName name="B" localSheetId="5">'[1]人02-2'!$B$41:$I$71</definedName>
    <definedName name="B" localSheetId="6">'[1]人02-2'!$B$41:$I$71</definedName>
    <definedName name="B" localSheetId="7">'[1]人02-2'!$B$41:$I$71</definedName>
    <definedName name="B" localSheetId="10">'[1]人02-2'!$B$41:$I$71</definedName>
    <definedName name="B" localSheetId="11">'[1]人02-2'!$B$41:$I$71</definedName>
    <definedName name="B" localSheetId="12">'[1]人02-2'!$B$41:$I$71</definedName>
    <definedName name="B">#REF!</definedName>
    <definedName name="CHIKATETSU" localSheetId="24">'[18]乗車人員'!#REF!</definedName>
    <definedName name="CHIKATETSU" localSheetId="25">'[18]乗車人員'!#REF!</definedName>
    <definedName name="CHIKATETSU" localSheetId="16">'[18]乗車人員'!#REF!</definedName>
    <definedName name="CHIKATETSU" localSheetId="20">'[18]乗車人員'!#REF!</definedName>
    <definedName name="CHIKATETSU" localSheetId="21">'[18]乗車人員'!#REF!</definedName>
    <definedName name="CHIKATETSU" localSheetId="22">'[18]乗車人員'!#REF!</definedName>
    <definedName name="CHIKATETSU">'[18]乗車人員'!#REF!</definedName>
    <definedName name="Data" localSheetId="24">#REF!</definedName>
    <definedName name="Data">#REF!</definedName>
    <definedName name="DataEnd" localSheetId="24">#REF!</definedName>
    <definedName name="DataEnd">#REF!</definedName>
    <definedName name="HANKYU" localSheetId="24">'[18]乗車人員'!#REF!</definedName>
    <definedName name="HANKYU" localSheetId="25">'[18]乗車人員'!#REF!</definedName>
    <definedName name="HANKYU" localSheetId="16">'[18]乗車人員'!#REF!</definedName>
    <definedName name="HANKYU" localSheetId="20">'[18]乗車人員'!#REF!</definedName>
    <definedName name="HANKYU" localSheetId="21">'[18]乗車人員'!#REF!</definedName>
    <definedName name="HANKYU" localSheetId="22">'[18]乗車人員'!#REF!</definedName>
    <definedName name="HANKYU">'[18]乗車人員'!#REF!</definedName>
    <definedName name="HANSHIN" localSheetId="24">'[18]乗車人員'!#REF!</definedName>
    <definedName name="HANSHIN" localSheetId="25">'[18]乗車人員'!#REF!</definedName>
    <definedName name="HANSHIN" localSheetId="16">'[18]乗車人員'!#REF!</definedName>
    <definedName name="HANSHIN" localSheetId="20">'[18]乗車人員'!#REF!</definedName>
    <definedName name="HANSHIN" localSheetId="21">'[18]乗車人員'!#REF!</definedName>
    <definedName name="HANSHIN" localSheetId="22">'[18]乗車人員'!#REF!</definedName>
    <definedName name="HANSHIN">'[18]乗車人員'!#REF!</definedName>
    <definedName name="HOKUSHIN" localSheetId="24">'[18]乗車人員'!#REF!</definedName>
    <definedName name="HOKUSHIN" localSheetId="25">'[18]乗車人員'!#REF!</definedName>
    <definedName name="HOKUSHIN" localSheetId="16">'[18]乗車人員'!#REF!</definedName>
    <definedName name="HOKUSHIN" localSheetId="20">'[18]乗車人員'!#REF!</definedName>
    <definedName name="HOKUSHIN" localSheetId="21">'[18]乗車人員'!#REF!</definedName>
    <definedName name="HOKUSHIN" localSheetId="22">'[18]乗車人員'!#REF!</definedName>
    <definedName name="HOKUSHIN">'[18]乗車人員'!#REF!</definedName>
    <definedName name="HTML_CodePage" hidden="1">932</definedName>
    <definedName name="HTML_Control" hidden="1">{"'テンプレート'!$C$174:$C$212"}</definedName>
    <definedName name="HTML_Description" hidden="1">""</definedName>
    <definedName name="HTML_Email" hidden="1">""</definedName>
    <definedName name="HTML_Header" hidden="1">"テンプレート"</definedName>
    <definedName name="HTML_LastUpdate" hidden="1">"99/03/17"</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"O:\DirGroup\商動班\新世代公表物マクロ\MyHTML.htm"</definedName>
    <definedName name="HTML_Title" hidden="1">"大規模卸結果表①"</definedName>
    <definedName name="Hyousoku" localSheetId="24">#REF!</definedName>
    <definedName name="Hyousoku">#REF!</definedName>
    <definedName name="HyousokuArea" localSheetId="24">#REF!</definedName>
    <definedName name="HyousokuArea">#REF!</definedName>
    <definedName name="HyousokuEnd" localSheetId="24">#REF!</definedName>
    <definedName name="HyousokuEnd">#REF!</definedName>
    <definedName name="hyoutou" localSheetId="24">#REF!</definedName>
    <definedName name="hyoutou">#REF!</definedName>
    <definedName name="keisann" localSheetId="24">'[18]乗車人員'!#REF!</definedName>
    <definedName name="keisann" localSheetId="25">'[18]乗車人員'!#REF!</definedName>
    <definedName name="keisann" localSheetId="16">'[18]乗車人員'!#REF!</definedName>
    <definedName name="keisann" localSheetId="20">'[18]乗車人員'!#REF!</definedName>
    <definedName name="keisann" localSheetId="21">'[18]乗車人員'!#REF!</definedName>
    <definedName name="keisann" localSheetId="22">'[18]乗車人員'!#REF!</definedName>
    <definedName name="keisann">'[18]乗車人員'!#REF!</definedName>
    <definedName name="KOSOKU" localSheetId="24">'[18]乗車人員'!#REF!</definedName>
    <definedName name="KOSOKU" localSheetId="25">'[18]乗車人員'!#REF!</definedName>
    <definedName name="KOSOKU" localSheetId="16">'[18]乗車人員'!#REF!</definedName>
    <definedName name="KOSOKU" localSheetId="20">'[18]乗車人員'!#REF!</definedName>
    <definedName name="KOSOKU" localSheetId="21">'[18]乗車人員'!#REF!</definedName>
    <definedName name="KOSOKU" localSheetId="22">'[18]乗車人員'!#REF!</definedName>
    <definedName name="KOSOKU">'[18]乗車人員'!#REF!</definedName>
    <definedName name="PORT" localSheetId="24">'[18]乗車人員'!#REF!</definedName>
    <definedName name="PORT" localSheetId="25">'[18]乗車人員'!#REF!</definedName>
    <definedName name="PORT" localSheetId="16">'[18]乗車人員'!#REF!</definedName>
    <definedName name="PORT" localSheetId="20">'[18]乗車人員'!#REF!</definedName>
    <definedName name="PORT" localSheetId="21">'[18]乗車人員'!#REF!</definedName>
    <definedName name="PORT" localSheetId="22">'[18]乗車人員'!#REF!</definedName>
    <definedName name="PORT">'[18]乗車人員'!#REF!</definedName>
    <definedName name="_xlnm.Print_Area" localSheetId="1">'1(1)'!$A$1:$I$67</definedName>
    <definedName name="_xlnm.Print_Area" localSheetId="2">'1(2)'!$A$1:$J$71</definedName>
    <definedName name="_xlnm.Print_Area" localSheetId="3">'1(3)'!$A$1:$I$83</definedName>
    <definedName name="_xlnm.Print_Area" localSheetId="24">'10'!$A$1:$P$62</definedName>
    <definedName name="_xlnm.Print_Area" localSheetId="25">'11-12'!$A$1:$N$57</definedName>
    <definedName name="_xlnm.Print_Area" localSheetId="26">'13-14'!$A$1:$N$62</definedName>
    <definedName name="_xlnm.Print_Area" localSheetId="4">'2(1)'!$A$1:$L$51</definedName>
    <definedName name="_xlnm.Print_Area" localSheetId="5">'2(2)'!$A$1:$L$48</definedName>
    <definedName name="_xlnm.Print_Area" localSheetId="6">'2(3)'!$A$1:$L$51</definedName>
    <definedName name="_xlnm.Print_Area" localSheetId="7">'2(4)'!$A$1:$L$51</definedName>
    <definedName name="_xlnm.Print_Area" localSheetId="8">'2(5)'!$A$1:$L$73</definedName>
    <definedName name="_xlnm.Print_Area" localSheetId="9">'2(6)'!$A$1:$L$73</definedName>
    <definedName name="_xlnm.Print_Area" localSheetId="10">'2(7)'!$A$1:$L$68</definedName>
    <definedName name="_xlnm.Print_Area" localSheetId="12">'2(9)'!$A$1:$L$64</definedName>
    <definedName name="_xlnm.Print_Area" localSheetId="13">'3'!$A$1:$J$48</definedName>
    <definedName name="_xlnm.Print_Area" localSheetId="14">'4'!$A$1:$T$60</definedName>
    <definedName name="_xlnm.Print_Area" localSheetId="15">'5'!$A$1:$T$61</definedName>
    <definedName name="_xlnm.Print_Area" localSheetId="16">'6'!$A$1:$AA$69</definedName>
    <definedName name="_xlnm.Print_Area" localSheetId="17">'7'!$A$1:$Y$63</definedName>
    <definedName name="_xlnm.Print_Area" localSheetId="18">'8'!$A$1:$AH$62</definedName>
    <definedName name="_xlnm.Print_Area" localSheetId="19">'9(1)'!$A$1:$M$68</definedName>
    <definedName name="_xlnm.Print_Area" localSheetId="20">'9(2)'!$A$1:$M$68</definedName>
    <definedName name="_xlnm.Print_Area" localSheetId="21">'9(3)'!$A$1:$M$68</definedName>
    <definedName name="_xlnm.Print_Area" localSheetId="22">'9(4)'!$A$1:$M$68</definedName>
    <definedName name="_xlnm.Print_Area" localSheetId="23">'9(5)'!$A$1:$M$78</definedName>
    <definedName name="_xlnm.Print_Area" localSheetId="0">'目次'!$A$1:$B$38</definedName>
    <definedName name="Rangai0" localSheetId="24">#REF!</definedName>
    <definedName name="Rangai0">#REF!</definedName>
    <definedName name="record" localSheetId="24">#REF!</definedName>
    <definedName name="record" localSheetId="25">#REF!</definedName>
    <definedName name="record" localSheetId="16">#REF!</definedName>
    <definedName name="record" localSheetId="20">#REF!</definedName>
    <definedName name="record" localSheetId="21">#REF!</definedName>
    <definedName name="record" localSheetId="22">#REF!</definedName>
    <definedName name="record">#REF!</definedName>
    <definedName name="ROKKO" localSheetId="24">'[18]乗車人員'!#REF!</definedName>
    <definedName name="ROKKO" localSheetId="25">'[18]乗車人員'!#REF!</definedName>
    <definedName name="ROKKO" localSheetId="16">'[18]乗車人員'!#REF!</definedName>
    <definedName name="ROKKO" localSheetId="20">'[18]乗車人員'!#REF!</definedName>
    <definedName name="ROKKO" localSheetId="21">'[18]乗車人員'!#REF!</definedName>
    <definedName name="ROKKO" localSheetId="22">'[18]乗車人員'!#REF!</definedName>
    <definedName name="ROKKO">'[18]乗車人員'!#REF!</definedName>
    <definedName name="SANYO" localSheetId="24">'[18]乗車人員'!#REF!</definedName>
    <definedName name="SANYO" localSheetId="25">'[18]乗車人員'!#REF!</definedName>
    <definedName name="SANYO" localSheetId="16">'[18]乗車人員'!#REF!</definedName>
    <definedName name="SANYO" localSheetId="20">'[18]乗車人員'!#REF!</definedName>
    <definedName name="SANYO" localSheetId="21">'[18]乗車人員'!#REF!</definedName>
    <definedName name="SANYO" localSheetId="22">'[18]乗車人員'!#REF!</definedName>
    <definedName name="SANYO">'[18]乗車人員'!#REF!</definedName>
    <definedName name="SHINTETSU" localSheetId="24">'[18]乗車人員'!#REF!</definedName>
    <definedName name="SHINTETSU" localSheetId="25">'[18]乗車人員'!#REF!</definedName>
    <definedName name="SHINTETSU" localSheetId="16">'[18]乗車人員'!#REF!</definedName>
    <definedName name="SHINTETSU" localSheetId="20">'[18]乗車人員'!#REF!</definedName>
    <definedName name="SHINTETSU" localSheetId="21">'[18]乗車人員'!#REF!</definedName>
    <definedName name="SHINTETSU" localSheetId="22">'[18]乗車人員'!#REF!</definedName>
    <definedName name="SHINTETSU">'[18]乗車人員'!#REF!</definedName>
    <definedName name="Title" localSheetId="24">#REF!</definedName>
    <definedName name="Title">#REF!</definedName>
    <definedName name="TitleEnglish" localSheetId="24">#REF!</definedName>
    <definedName name="TitleEnglish">#REF!</definedName>
  </definedNames>
  <calcPr fullCalcOnLoad="1"/>
</workbook>
</file>

<file path=xl/sharedStrings.xml><?xml version="1.0" encoding="utf-8"?>
<sst xmlns="http://schemas.openxmlformats.org/spreadsheetml/2006/main" count="2355" uniqueCount="912">
  <si>
    <t>23　年</t>
  </si>
  <si>
    <t>第１子</t>
  </si>
  <si>
    <t>第２子</t>
  </si>
  <si>
    <t>第３子</t>
  </si>
  <si>
    <t>第４子</t>
  </si>
  <si>
    <t>第５子以上</t>
  </si>
  <si>
    <t xml:space="preserve">　　　 20年 </t>
  </si>
  <si>
    <t>第３-11表～第３-14表については厚生労働省所管の人口動態調査(基幹統計(平成20年度までは指定統計第５号))の結果で,</t>
  </si>
  <si>
    <t>住所地による集計で日本人のみを対象としている。</t>
  </si>
  <si>
    <t>人口</t>
  </si>
  <si>
    <t>女 100に</t>
  </si>
  <si>
    <t>人口密度</t>
  </si>
  <si>
    <t>年　月</t>
  </si>
  <si>
    <t>面　積</t>
  </si>
  <si>
    <t>世 帯 数</t>
  </si>
  <si>
    <t>１   k㎡</t>
  </si>
  <si>
    <t>摘要</t>
  </si>
  <si>
    <t>(k㎡)</t>
  </si>
  <si>
    <t>総　数</t>
  </si>
  <si>
    <t>男</t>
  </si>
  <si>
    <t>女</t>
  </si>
  <si>
    <t>対する男</t>
  </si>
  <si>
    <t>当 た り</t>
  </si>
  <si>
    <t xml:space="preserve"> 明治22年 </t>
  </si>
  <si>
    <t xml:space="preserve">　　 23年 </t>
  </si>
  <si>
    <t xml:space="preserve">　　 24年 </t>
  </si>
  <si>
    <t xml:space="preserve">　　 25年 </t>
  </si>
  <si>
    <t xml:space="preserve">　　 26年 </t>
  </si>
  <si>
    <t xml:space="preserve">　　 27年 </t>
  </si>
  <si>
    <t xml:space="preserve">　　 28年 </t>
  </si>
  <si>
    <t xml:space="preserve">　　 29年 </t>
  </si>
  <si>
    <t xml:space="preserve">　　 30年 </t>
  </si>
  <si>
    <t xml:space="preserve">　　 31年 </t>
  </si>
  <si>
    <t xml:space="preserve">　　 32年 </t>
  </si>
  <si>
    <t xml:space="preserve">　　 33年 </t>
  </si>
  <si>
    <t xml:space="preserve">　　 34年 </t>
  </si>
  <si>
    <t xml:space="preserve">　　 35年 </t>
  </si>
  <si>
    <t xml:space="preserve">　　 36年 </t>
  </si>
  <si>
    <t xml:space="preserve">　　 37年 </t>
  </si>
  <si>
    <t xml:space="preserve">　　 38年 </t>
  </si>
  <si>
    <t xml:space="preserve">　　 39年 </t>
  </si>
  <si>
    <t xml:space="preserve">　　 40年 </t>
  </si>
  <si>
    <t xml:space="preserve">　　 41年 </t>
  </si>
  <si>
    <t xml:space="preserve">　　 42年 </t>
  </si>
  <si>
    <t xml:space="preserve">　　 43年 </t>
  </si>
  <si>
    <t xml:space="preserve">　　 44年 </t>
  </si>
  <si>
    <t xml:space="preserve"> 大正元年 </t>
  </si>
  <si>
    <t xml:space="preserve"> 　　２年 </t>
  </si>
  <si>
    <t xml:space="preserve"> 　　３年 </t>
  </si>
  <si>
    <t xml:space="preserve"> 　　４年 </t>
  </si>
  <si>
    <t xml:space="preserve"> 　　５年 </t>
  </si>
  <si>
    <t>　</t>
  </si>
  <si>
    <t xml:space="preserve"> 　　６年 </t>
  </si>
  <si>
    <t xml:space="preserve"> 　　７年 </t>
  </si>
  <si>
    <t xml:space="preserve"> 　　８年 </t>
  </si>
  <si>
    <t xml:space="preserve"> 　　９年 </t>
  </si>
  <si>
    <t xml:space="preserve">　 　10年 </t>
  </si>
  <si>
    <t xml:space="preserve">　　 11年 </t>
  </si>
  <si>
    <t xml:space="preserve">　　 12年 </t>
  </si>
  <si>
    <t xml:space="preserve">　　 13年 </t>
  </si>
  <si>
    <t xml:space="preserve">　　 14年 </t>
  </si>
  <si>
    <t xml:space="preserve"> 国勢調査(   〃　 )</t>
  </si>
  <si>
    <t>52年</t>
  </si>
  <si>
    <t>53年</t>
  </si>
  <si>
    <t>３－10．　国　籍　・　地　域　別　外　国　人　住　民　数 (各年３月末現在)</t>
  </si>
  <si>
    <t>…</t>
  </si>
  <si>
    <t>a)</t>
  </si>
  <si>
    <t>b)</t>
  </si>
  <si>
    <t xml:space="preserve"> </t>
  </si>
  <si>
    <t>51年</t>
  </si>
  <si>
    <t>54年</t>
  </si>
  <si>
    <t>55年</t>
  </si>
  <si>
    <t xml:space="preserve">21年 </t>
  </si>
  <si>
    <t>集計した概数である。調査時の兵庫区の確定数は，61,030世帯，238,592人，垂水区の確定数は25,139世帯，111,028人である。</t>
  </si>
  <si>
    <t>d) 年率計算の分母に用いた人口は，各年10月１日現在の人口</t>
  </si>
  <si>
    <t>e) 各年，各月の値は，国勢調査結果及び国勢調査結果を基に算出した「推計人口」であるが，平成10年の数値は「被災地人口実態調査結果」</t>
  </si>
  <si>
    <t>男</t>
  </si>
  <si>
    <t>女</t>
  </si>
  <si>
    <t>年次</t>
  </si>
  <si>
    <t>東灘区</t>
  </si>
  <si>
    <t>中央区</t>
  </si>
  <si>
    <t>兵庫区</t>
  </si>
  <si>
    <t>長田区</t>
  </si>
  <si>
    <t>須磨区</t>
  </si>
  <si>
    <t>垂水区</t>
  </si>
  <si>
    <t>婚姻</t>
  </si>
  <si>
    <t>離婚</t>
  </si>
  <si>
    <t>15歳未満</t>
  </si>
  <si>
    <t>45歳以上</t>
  </si>
  <si>
    <t>不明</t>
  </si>
  <si>
    <t>年月</t>
  </si>
  <si>
    <t>婚姻</t>
  </si>
  <si>
    <t>離婚</t>
  </si>
  <si>
    <t>出生</t>
  </si>
  <si>
    <t xml:space="preserve">  本表は住民基本台帳法(平成24年７月８日までは外国人登録法)に基づく国籍・地域別外国人住民数である。</t>
  </si>
  <si>
    <t>　本表は，住民基本台帳法に基づく届出数である。但し，平成24年７月までについては，平成24年７月９日施行「住民基本台帳法の一部を改正する法律</t>
  </si>
  <si>
    <t>死亡</t>
  </si>
  <si>
    <t>死産</t>
  </si>
  <si>
    <t>出産</t>
  </si>
  <si>
    <t>自然増加</t>
  </si>
  <si>
    <t>人口千対</t>
  </si>
  <si>
    <t>各性人口千対</t>
  </si>
  <si>
    <t>出生千対</t>
  </si>
  <si>
    <t>女100対男</t>
  </si>
  <si>
    <t>出産千対</t>
  </si>
  <si>
    <t>(再掲)</t>
  </si>
  <si>
    <t>インド</t>
  </si>
  <si>
    <t>その他</t>
  </si>
  <si>
    <t>無国籍</t>
  </si>
  <si>
    <t>東灘区</t>
  </si>
  <si>
    <t>灘区</t>
  </si>
  <si>
    <t>中央区</t>
  </si>
  <si>
    <t>兵庫区</t>
  </si>
  <si>
    <t>23 年</t>
  </si>
  <si>
    <t>北区</t>
  </si>
  <si>
    <t>長田区</t>
  </si>
  <si>
    <t>須磨区</t>
  </si>
  <si>
    <t>垂水区</t>
  </si>
  <si>
    <t>西区</t>
  </si>
  <si>
    <t>転入</t>
  </si>
  <si>
    <t>転出</t>
  </si>
  <si>
    <t>うち市外から転入</t>
  </si>
  <si>
    <t>うち市外へ転出</t>
  </si>
  <si>
    <t>…</t>
  </si>
  <si>
    <t>自然動態</t>
  </si>
  <si>
    <t>社会動態</t>
  </si>
  <si>
    <t>西区</t>
  </si>
  <si>
    <t>ペルー</t>
  </si>
  <si>
    <t>須磨区</t>
  </si>
  <si>
    <t>垂水区</t>
  </si>
  <si>
    <t>北区</t>
  </si>
  <si>
    <t>長田区</t>
  </si>
  <si>
    <t>中央区</t>
  </si>
  <si>
    <t>兵庫区</t>
  </si>
  <si>
    <t>企画調整局調べ　</t>
  </si>
  <si>
    <t>人口</t>
  </si>
  <si>
    <t>(各年10月1日)</t>
  </si>
  <si>
    <t>(各月1日現在)</t>
  </si>
  <si>
    <t>東灘区</t>
  </si>
  <si>
    <t>灘区</t>
  </si>
  <si>
    <t>灘区</t>
  </si>
  <si>
    <t>北区</t>
  </si>
  <si>
    <t>西区</t>
  </si>
  <si>
    <t>市内計</t>
  </si>
  <si>
    <t>市外計</t>
  </si>
  <si>
    <t>近隣地</t>
  </si>
  <si>
    <t>阪神間６市</t>
  </si>
  <si>
    <t>尼崎市</t>
  </si>
  <si>
    <t>西宮市</t>
  </si>
  <si>
    <t>芦屋市</t>
  </si>
  <si>
    <t>伊丹市</t>
  </si>
  <si>
    <t>宝塚市</t>
  </si>
  <si>
    <t>川西市</t>
  </si>
  <si>
    <t>東播臨海部</t>
  </si>
  <si>
    <t>明石市</t>
  </si>
  <si>
    <t>加古川市</t>
  </si>
  <si>
    <t>高砂市</t>
  </si>
  <si>
    <t>加古郡</t>
  </si>
  <si>
    <t>三木市</t>
  </si>
  <si>
    <t>小野市</t>
  </si>
  <si>
    <t>三田市</t>
  </si>
  <si>
    <t>大阪府</t>
  </si>
  <si>
    <t>その他近畿</t>
  </si>
  <si>
    <t>東日本</t>
  </si>
  <si>
    <t>西日本</t>
  </si>
  <si>
    <t>国外</t>
  </si>
  <si>
    <t>近畿</t>
  </si>
  <si>
    <t>関東</t>
  </si>
  <si>
    <t>中部</t>
  </si>
  <si>
    <t>九州</t>
  </si>
  <si>
    <t>３－７．　　地　　　域　　　別　　　転　　　入　　，　</t>
  </si>
  <si>
    <t>　　転　　　出　　　者　　　数　　　の　　　推　　　移</t>
  </si>
  <si>
    <t>企画調整局調べ　</t>
  </si>
  <si>
    <t>市外からの転入</t>
  </si>
  <si>
    <t>市外への</t>
  </si>
  <si>
    <t>転出</t>
  </si>
  <si>
    <t>転入超過（△転出超過）</t>
  </si>
  <si>
    <t>総数</t>
  </si>
  <si>
    <t>近隣地</t>
  </si>
  <si>
    <t>阪神間６市</t>
  </si>
  <si>
    <t>尼崎市</t>
  </si>
  <si>
    <t>西宮市</t>
  </si>
  <si>
    <t>芦屋市</t>
  </si>
  <si>
    <t>伊丹市</t>
  </si>
  <si>
    <t>宝塚市</t>
  </si>
  <si>
    <t>川西市</t>
  </si>
  <si>
    <t>東播臨海部</t>
  </si>
  <si>
    <t>明石市</t>
  </si>
  <si>
    <t>加古川市</t>
  </si>
  <si>
    <t>高砂市</t>
  </si>
  <si>
    <t>加古郡</t>
  </si>
  <si>
    <t>三木市</t>
  </si>
  <si>
    <t>小野市</t>
  </si>
  <si>
    <t>三田市</t>
  </si>
  <si>
    <t>大阪府</t>
  </si>
  <si>
    <t>その他近畿</t>
  </si>
  <si>
    <t>東日本</t>
  </si>
  <si>
    <t>西日本</t>
  </si>
  <si>
    <t>中国</t>
  </si>
  <si>
    <t>四国</t>
  </si>
  <si>
    <t>国外</t>
  </si>
  <si>
    <t>自然増減数</t>
  </si>
  <si>
    <t>市外から</t>
  </si>
  <si>
    <t>b)その他</t>
  </si>
  <si>
    <t>市 外 へ</t>
  </si>
  <si>
    <t>転　　入</t>
  </si>
  <si>
    <t>転　　出</t>
  </si>
  <si>
    <t>各月の率は</t>
  </si>
  <si>
    <t>企画調整局調べ　</t>
  </si>
  <si>
    <t>年月</t>
  </si>
  <si>
    <t>自然動態</t>
  </si>
  <si>
    <t>社会</t>
  </si>
  <si>
    <t>動態</t>
  </si>
  <si>
    <t>転入</t>
  </si>
  <si>
    <t>転出</t>
  </si>
  <si>
    <t>区名</t>
  </si>
  <si>
    <t>出生</t>
  </si>
  <si>
    <t>死亡</t>
  </si>
  <si>
    <t>東灘区</t>
  </si>
  <si>
    <t>灘区</t>
  </si>
  <si>
    <t>中央区</t>
  </si>
  <si>
    <t>兵庫区</t>
  </si>
  <si>
    <t>北区</t>
  </si>
  <si>
    <t>本区</t>
  </si>
  <si>
    <t>北神</t>
  </si>
  <si>
    <t>長田区</t>
  </si>
  <si>
    <t>須磨区</t>
  </si>
  <si>
    <t>北須磨</t>
  </si>
  <si>
    <t>垂水区</t>
  </si>
  <si>
    <t>西区</t>
  </si>
  <si>
    <t>西神中央</t>
  </si>
  <si>
    <t>Ｘ月間の件数</t>
  </si>
  <si>
    <t>２月</t>
  </si>
  <si>
    <t>３月</t>
  </si>
  <si>
    <t>４月</t>
  </si>
  <si>
    <t>５月</t>
  </si>
  <si>
    <t>６月</t>
  </si>
  <si>
    <t>７月</t>
  </si>
  <si>
    <t>８月</t>
  </si>
  <si>
    <t>９月</t>
  </si>
  <si>
    <t>　　　　人　　　　　　　　　　　　口　（各月１日現在）</t>
  </si>
  <si>
    <t>企画調整局調べ　</t>
  </si>
  <si>
    <t>年次</t>
  </si>
  <si>
    <t>１月</t>
  </si>
  <si>
    <r>
      <t>11月</t>
    </r>
  </si>
  <si>
    <r>
      <t>12月</t>
    </r>
  </si>
  <si>
    <t>区名</t>
  </si>
  <si>
    <t>全市</t>
  </si>
  <si>
    <t>東灘区</t>
  </si>
  <si>
    <t>灘区</t>
  </si>
  <si>
    <t>本区</t>
  </si>
  <si>
    <t>北須磨</t>
  </si>
  <si>
    <t>区名</t>
  </si>
  <si>
    <t>世帯数</t>
  </si>
  <si>
    <t>北神</t>
  </si>
  <si>
    <t>西神中央</t>
  </si>
  <si>
    <t xml:space="preserve"> 公簿人口(12月31日)</t>
  </si>
  <si>
    <t>〃</t>
  </si>
  <si>
    <t xml:space="preserve"> 市勢調査(10月 1日)</t>
  </si>
  <si>
    <t xml:space="preserve"> 国勢調査(10月 1日)</t>
  </si>
  <si>
    <t xml:space="preserve"> 推    計(   〃   )</t>
  </si>
  <si>
    <t xml:space="preserve"> 国勢調査(   〃   )</t>
  </si>
  <si>
    <t xml:space="preserve">  推　　計(10月 1日)</t>
  </si>
  <si>
    <t xml:space="preserve">　　 15年 </t>
  </si>
  <si>
    <t xml:space="preserve">昭和２年 </t>
  </si>
  <si>
    <t xml:space="preserve">３年 </t>
  </si>
  <si>
    <t xml:space="preserve">４年 </t>
  </si>
  <si>
    <t xml:space="preserve">５年 </t>
  </si>
  <si>
    <t xml:space="preserve">  国勢調査(   〃　 )</t>
  </si>
  <si>
    <t xml:space="preserve"> </t>
  </si>
  <si>
    <t xml:space="preserve">  推　　計(   〃   )</t>
  </si>
  <si>
    <t xml:space="preserve">  人口調査( 2月22日)</t>
  </si>
  <si>
    <t xml:space="preserve">     〃   (11月 1日)</t>
  </si>
  <si>
    <t xml:space="preserve">     〃   ( 4月26日)</t>
  </si>
  <si>
    <t xml:space="preserve">  臨時国勢調査(10月1日)</t>
  </si>
  <si>
    <t>　人口調査( 8月 1日)</t>
  </si>
  <si>
    <t>　国勢調査(   〃   )</t>
  </si>
  <si>
    <t>　推　　計(10月 1日)</t>
  </si>
  <si>
    <t xml:space="preserve">  国勢調査(   〃   )</t>
  </si>
  <si>
    <t>　推　　計( 　〃　 )</t>
  </si>
  <si>
    <t>２　月　</t>
  </si>
  <si>
    <t>３　月　</t>
  </si>
  <si>
    <t>４　月　</t>
  </si>
  <si>
    <t>５　月　</t>
  </si>
  <si>
    <t>６　月　</t>
  </si>
  <si>
    <t>８　月　</t>
  </si>
  <si>
    <t>９　月　</t>
  </si>
  <si>
    <t>11　月　</t>
  </si>
  <si>
    <t>12　月　</t>
  </si>
  <si>
    <t>a) 492.60</t>
  </si>
  <si>
    <t xml:space="preserve"> a) 279,599</t>
  </si>
  <si>
    <t xml:space="preserve"> a) 1,113,977</t>
  </si>
  <si>
    <t xml:space="preserve"> b)  53,100</t>
  </si>
  <si>
    <t xml:space="preserve"> b)   201,406</t>
  </si>
  <si>
    <t xml:space="preserve"> b)   7,859</t>
  </si>
  <si>
    <t xml:space="preserve"> b)    37,168</t>
  </si>
  <si>
    <t xml:space="preserve"> b)  17,157</t>
  </si>
  <si>
    <t xml:space="preserve"> b)    70,537</t>
  </si>
  <si>
    <t xml:space="preserve"> b)   7,949</t>
  </si>
  <si>
    <t xml:space="preserve"> b)    40,499</t>
  </si>
  <si>
    <t xml:space="preserve"> b) 231,874</t>
  </si>
  <si>
    <t xml:space="preserve"> a) 18.43</t>
  </si>
  <si>
    <t xml:space="preserve"> a) 17.69</t>
  </si>
  <si>
    <t xml:space="preserve"> d)  44,723</t>
  </si>
  <si>
    <t xml:space="preserve"> d)   6,641</t>
  </si>
  <si>
    <t xml:space="preserve"> d)  12,087</t>
  </si>
  <si>
    <t xml:space="preserve"> d)   7,862</t>
  </si>
  <si>
    <t>企画調整局調べ　</t>
  </si>
  <si>
    <t>12年</t>
  </si>
  <si>
    <t>13年</t>
  </si>
  <si>
    <t>14年</t>
  </si>
  <si>
    <t>15年</t>
  </si>
  <si>
    <t>16年</t>
  </si>
  <si>
    <t>17年</t>
  </si>
  <si>
    <t>18年</t>
  </si>
  <si>
    <t>19年</t>
  </si>
  <si>
    <t>20年</t>
  </si>
  <si>
    <t>21年</t>
  </si>
  <si>
    <t>22年</t>
  </si>
  <si>
    <t>女100に</t>
  </si>
  <si>
    <t>１世帯</t>
  </si>
  <si>
    <t>人口密度</t>
  </si>
  <si>
    <t>面積</t>
  </si>
  <si>
    <t>世帯数</t>
  </si>
  <si>
    <t>１　　　k㎡</t>
  </si>
  <si>
    <t>総数</t>
  </si>
  <si>
    <t>人員</t>
  </si>
  <si>
    <t>当たり</t>
  </si>
  <si>
    <t>23年</t>
  </si>
  <si>
    <t>24年</t>
  </si>
  <si>
    <t>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</si>
  <si>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</si>
  <si>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</si>
  <si>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</si>
  <si>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</si>
  <si>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</si>
  <si>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</si>
  <si>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</si>
  <si>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</si>
  <si>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</si>
  <si>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</si>
  <si>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</si>
  <si>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</si>
  <si>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</si>
  <si>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</si>
  <si>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</si>
  <si>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</si>
  <si>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</si>
  <si>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</si>
  <si>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</si>
  <si>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</si>
  <si>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</si>
  <si>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</si>
  <si>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</si>
  <si>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</si>
  <si>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</si>
  <si>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人口</t>
  </si>
  <si>
    <t xml:space="preserve">　　　 62年 </t>
  </si>
  <si>
    <t xml:space="preserve">　　　 63年 </t>
  </si>
  <si>
    <t xml:space="preserve"> 平成元年 </t>
  </si>
  <si>
    <t xml:space="preserve">　 　　 ２年 </t>
  </si>
  <si>
    <t xml:space="preserve">  国勢調査(   〃   )</t>
  </si>
  <si>
    <t xml:space="preserve">　 　　 ３年 </t>
  </si>
  <si>
    <t xml:space="preserve">　 　　 ４年 </t>
  </si>
  <si>
    <t xml:space="preserve">　 　　 ５年 </t>
  </si>
  <si>
    <t xml:space="preserve">　 　　 ６年 </t>
  </si>
  <si>
    <t xml:space="preserve">　 　　 ７年 </t>
  </si>
  <si>
    <t xml:space="preserve">　 　　 ８年 </t>
  </si>
  <si>
    <t xml:space="preserve">　 　　 ９年 </t>
  </si>
  <si>
    <t xml:space="preserve">　　　 10年 </t>
  </si>
  <si>
    <t>　被災地人口実態調査(10月1日）</t>
  </si>
  <si>
    <t xml:space="preserve">  推　　計(各月 1日)</t>
  </si>
  <si>
    <t>人口</t>
  </si>
  <si>
    <t>区名</t>
  </si>
  <si>
    <t>当たり</t>
  </si>
  <si>
    <t>西神中央</t>
  </si>
  <si>
    <t>面　積 , 世　帯　数　及　び　人　口　等 （続き）</t>
  </si>
  <si>
    <t>注）平成８年12月９日付で，西区の櫨谷出張所と平野出張所が統合され，西神中央出張所となった。</t>
  </si>
  <si>
    <t>当たり</t>
  </si>
  <si>
    <t>全市</t>
  </si>
  <si>
    <t>山田</t>
  </si>
  <si>
    <t>有馬</t>
  </si>
  <si>
    <t>有野</t>
  </si>
  <si>
    <t>道場</t>
  </si>
  <si>
    <t>八多</t>
  </si>
  <si>
    <t>大沢</t>
  </si>
  <si>
    <t>長尾</t>
  </si>
  <si>
    <t>淡河</t>
  </si>
  <si>
    <t>須磨区</t>
  </si>
  <si>
    <t>伊川谷</t>
  </si>
  <si>
    <t>押部谷</t>
  </si>
  <si>
    <t>平野</t>
  </si>
  <si>
    <t>岩岡</t>
  </si>
  <si>
    <t>面　積 , 世　帯　数　及　び　人　口　等 （続き）</t>
  </si>
  <si>
    <t>女100に</t>
  </si>
  <si>
    <t>１世帯</t>
  </si>
  <si>
    <t>人口密度</t>
  </si>
  <si>
    <t>神出</t>
  </si>
  <si>
    <t>櫨谷</t>
  </si>
  <si>
    <t>a) 一部の区で概数を使っているため, 合計は内訳と一致しない。　　　b) 兵庫区,北区,垂水区,西区の世帯数と人口は要計表で</t>
  </si>
  <si>
    <t>本区・山田</t>
  </si>
  <si>
    <t>a) 灘区,中央区の面積には,昭和30年４月10日の海面埋立(合計で0.18k㎡)を含んでいないので全市の面積と区の合計は一致しない。</t>
  </si>
  <si>
    <t>b) 一部の区で概数を使っているため,合計は内訳と一致しない。　　c) 有馬郡長尾村の合併は10月15日であるが，ここでは便宜上</t>
  </si>
  <si>
    <t>北区長尾町として北区及び全市の計に合算している。　　d) 兵庫区,北区,垂水区,西区の世帯数と人口は，要計表で集計した概数</t>
  </si>
  <si>
    <t>人　　　口　　　の　　　推　　　移　（続き）</t>
  </si>
  <si>
    <t>３－６．　人　　　　　　　口　　　　　　　動　　　</t>
  </si>
  <si>
    <t>　　　態　　　　　　　の　　　　　　　推　　　　　　　移</t>
  </si>
  <si>
    <t xml:space="preserve">  １　　月</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</si>
  <si>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</si>
  <si>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</si>
  <si>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</si>
  <si>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</si>
  <si>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</si>
  <si>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</si>
  <si>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</si>
  <si>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</si>
  <si>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xml:space="preserve">  10　　月</t>
  </si>
  <si>
    <t xml:space="preserve">  11　　月</t>
  </si>
  <si>
    <t xml:space="preserve">  12　　月</t>
  </si>
  <si>
    <t>22 年</t>
  </si>
  <si>
    <t>３－９．　区　　　別　　　人　　　口　　　動　　　態</t>
  </si>
  <si>
    <t>区　　　別　　　人　　　口　　　動　　　態（続き）</t>
  </si>
  <si>
    <t>３－13．　区　別　婚　姻　及　び　離　婚　数</t>
  </si>
  <si>
    <t>である。調査時の兵庫区の確定数は，50,979世帯, 211,414人，垂水区の確定数は19,900世帯，95,225人である。　　e) 本庄村,</t>
  </si>
  <si>
    <t>本山村の合併は10月10日であるが，ここでは便宜上東灘区及び全市の計に合算している。</t>
  </si>
  <si>
    <t>総数</t>
  </si>
  <si>
    <t>総数</t>
  </si>
  <si>
    <t>年月</t>
  </si>
  <si>
    <t>総数</t>
  </si>
  <si>
    <t>中国</t>
  </si>
  <si>
    <t>米国</t>
  </si>
  <si>
    <t>櫨谷</t>
  </si>
  <si>
    <t>神出</t>
  </si>
  <si>
    <t>本区・山田</t>
  </si>
  <si>
    <t xml:space="preserve"> a) 550,321</t>
  </si>
  <si>
    <t xml:space="preserve"> a) 563,656</t>
  </si>
  <si>
    <t xml:space="preserve"> b)  99,413</t>
  </si>
  <si>
    <t xml:space="preserve"> b) 101,993</t>
  </si>
  <si>
    <t xml:space="preserve"> b)  17,998</t>
  </si>
  <si>
    <t xml:space="preserve"> b)  19,170</t>
  </si>
  <si>
    <t xml:space="preserve"> b)  35,091</t>
  </si>
  <si>
    <t xml:space="preserve"> b)  35,446</t>
  </si>
  <si>
    <t xml:space="preserve"> b)  19,933</t>
  </si>
  <si>
    <t xml:space="preserve"> b)  20,566</t>
  </si>
  <si>
    <t xml:space="preserve"> b) 981,318</t>
  </si>
  <si>
    <t xml:space="preserve"> b) 484,604</t>
  </si>
  <si>
    <t xml:space="preserve"> b) 496,714</t>
  </si>
  <si>
    <t xml:space="preserve"> d) 181,430</t>
  </si>
  <si>
    <t xml:space="preserve"> d)  89,241</t>
  </si>
  <si>
    <t xml:space="preserve"> d)  92,189</t>
  </si>
  <si>
    <t xml:space="preserve"> d)  32,027</t>
  </si>
  <si>
    <t xml:space="preserve"> d)  15,632</t>
  </si>
  <si>
    <t xml:space="preserve"> d)  16,395</t>
  </si>
  <si>
    <t>長尾</t>
  </si>
  <si>
    <t>c)</t>
  </si>
  <si>
    <t xml:space="preserve"> d)  53,821</t>
  </si>
  <si>
    <t xml:space="preserve"> d)  26,811</t>
  </si>
  <si>
    <t xml:space="preserve"> d)  27,010</t>
  </si>
  <si>
    <t xml:space="preserve"> d)  41,414</t>
  </si>
  <si>
    <t xml:space="preserve"> d)  20,404</t>
  </si>
  <si>
    <t xml:space="preserve"> d)  21,010</t>
  </si>
  <si>
    <t>東灘区</t>
  </si>
  <si>
    <t>e)</t>
  </si>
  <si>
    <t xml:space="preserve">22年 </t>
  </si>
  <si>
    <t>×</t>
  </si>
  <si>
    <t>年間日数</t>
  </si>
  <si>
    <t>d)人口動態率</t>
  </si>
  <si>
    <t>e)人口</t>
  </si>
  <si>
    <t>人口増減数</t>
  </si>
  <si>
    <t>（人口1,000人につき）</t>
  </si>
  <si>
    <t>社会増減数</t>
  </si>
  <si>
    <t>c)その他</t>
  </si>
  <si>
    <t>人口増減率</t>
  </si>
  <si>
    <t>自然増減率</t>
  </si>
  <si>
    <t>社会増減率</t>
  </si>
  <si>
    <t>(各年10月１日)</t>
  </si>
  <si>
    <t>(各月１日現在)</t>
  </si>
  <si>
    <t>年次
母の年齢</t>
  </si>
  <si>
    <t>全市</t>
  </si>
  <si>
    <t>　本表の率計算の分母に用いた人口は各年の10月１日現在の外国人を含む人口（千人未満四捨五入）である。</t>
  </si>
  <si>
    <t>3　人　  　　　　　口</t>
  </si>
  <si>
    <t xml:space="preserve">　　　 11年 </t>
  </si>
  <si>
    <t xml:space="preserve">　　　 12年 </t>
  </si>
  <si>
    <t xml:space="preserve">　　　 13年 </t>
  </si>
  <si>
    <t xml:space="preserve">　　　 14年 </t>
  </si>
  <si>
    <t xml:space="preserve">　　　 15年 </t>
  </si>
  <si>
    <t xml:space="preserve">　　　 16年 </t>
  </si>
  <si>
    <t xml:space="preserve">　　　 17年 </t>
  </si>
  <si>
    <t xml:space="preserve">　　　 18年 </t>
  </si>
  <si>
    <t xml:space="preserve">　　　 19年 </t>
  </si>
  <si>
    <t>女100に</t>
  </si>
  <si>
    <t>１世帯</t>
  </si>
  <si>
    <t>人口密度</t>
  </si>
  <si>
    <t>面積</t>
  </si>
  <si>
    <t>世帯数</t>
  </si>
  <si>
    <t>(k㎡)</t>
  </si>
  <si>
    <t>総数</t>
  </si>
  <si>
    <t>男</t>
  </si>
  <si>
    <t>女</t>
  </si>
  <si>
    <t>対する男</t>
  </si>
  <si>
    <t>人員</t>
  </si>
  <si>
    <t>当たり</t>
  </si>
  <si>
    <t>　　平成10年６月１日付で，北区・西区の出張所の機能転換があった。</t>
  </si>
  <si>
    <t>　　＜北区＞山田出張所 → 本区     有馬・有野・道場・八多・大沢・長尾・淡河各出張所 → 北神出張所</t>
  </si>
  <si>
    <t>　　＜西区＞伊川谷・押部谷・神出・岩岡各出張所 → 本区</t>
  </si>
  <si>
    <t>当 た り</t>
  </si>
  <si>
    <t>面　積 , 世　帯　数　及　び　人　口　等 （続き）</t>
  </si>
  <si>
    <t>人口</t>
  </si>
  <si>
    <t>女100に</t>
  </si>
  <si>
    <t>１世帯</t>
  </si>
  <si>
    <t>人口密度</t>
  </si>
  <si>
    <t>１　　k㎡</t>
  </si>
  <si>
    <t>10月</t>
  </si>
  <si>
    <t xml:space="preserve">　　１　　月　 </t>
  </si>
  <si>
    <t xml:space="preserve">　　２　　月　 </t>
  </si>
  <si>
    <t xml:space="preserve">　　３　　月　 </t>
  </si>
  <si>
    <t>Ｘ月日数</t>
  </si>
  <si>
    <t>三木,小野,三田</t>
  </si>
  <si>
    <t>３－11．　自   然   動   態   等   の   推   移</t>
  </si>
  <si>
    <t>３－12．　自　 然　 動　 態　 率　 等　 の　 推　 移</t>
  </si>
  <si>
    <t>年次</t>
  </si>
  <si>
    <t>東灘区</t>
  </si>
  <si>
    <t>灘区</t>
  </si>
  <si>
    <t>北区</t>
  </si>
  <si>
    <t>西区</t>
  </si>
  <si>
    <t>15～19歳</t>
  </si>
  <si>
    <t>20～24歳</t>
  </si>
  <si>
    <t>25～29歳</t>
  </si>
  <si>
    <t>30～34歳</t>
  </si>
  <si>
    <t>35～39歳</t>
  </si>
  <si>
    <t>40～44歳</t>
  </si>
  <si>
    <t>３－14．　母 の 年 齢 ，出 生 順 位 別 出 生 数</t>
  </si>
  <si>
    <t>(再掲) 北須磨</t>
  </si>
  <si>
    <t xml:space="preserve"> 23年 </t>
  </si>
  <si>
    <t xml:space="preserve">３－２．　面　積 , 世　帯　数　及　び　人　口　等 </t>
  </si>
  <si>
    <t xml:space="preserve"> （平成21年法律第77号）」以前の住民基本台帳法および外国人登録法に基づいている。自然動態は住所地主義によっている。</t>
  </si>
  <si>
    <t>22　　年　</t>
  </si>
  <si>
    <t>３－４．　月　　　　　　　　別　　　　　　　　世　　　</t>
  </si>
  <si>
    <t>　　　　帯　　　　　　　　数　（各月１日現在）</t>
  </si>
  <si>
    <t>平　　　成　　　22　  　年　（10月 1日　国　勢　調　査）</t>
  </si>
  <si>
    <t>５　　月　</t>
  </si>
  <si>
    <t>６　　月　</t>
  </si>
  <si>
    <t>７　　月　</t>
  </si>
  <si>
    <t>８　　月　</t>
  </si>
  <si>
    <t>９　　月　</t>
  </si>
  <si>
    <t>10　　月　</t>
  </si>
  <si>
    <t>11　　月　</t>
  </si>
  <si>
    <t>12　　月　</t>
  </si>
  <si>
    <t>１　　月　</t>
  </si>
  <si>
    <t>２　　月　</t>
  </si>
  <si>
    <t>３　　月　</t>
  </si>
  <si>
    <t>４　　月　</t>
  </si>
  <si>
    <t>　　　　　　　　　　　 Ｘ月１日現在人口</t>
  </si>
  <si>
    <t>　×　 1000</t>
  </si>
  <si>
    <t>注）従前の住所地なし，又は抹消を除く。</t>
  </si>
  <si>
    <t>三木，小野，三田</t>
  </si>
  <si>
    <t>北海道，東北</t>
  </si>
  <si>
    <t xml:space="preserve"> 24年 </t>
  </si>
  <si>
    <t>24　年</t>
  </si>
  <si>
    <t>24 年</t>
  </si>
  <si>
    <t>兵庫県下(近隣地以外)</t>
  </si>
  <si>
    <t>注）従前の住所地なし，又は抹消を除く。</t>
  </si>
  <si>
    <t>14 年</t>
  </si>
  <si>
    <t>17 年</t>
  </si>
  <si>
    <t>23 年</t>
  </si>
  <si>
    <t>　 である。</t>
  </si>
  <si>
    <t>　　12　　月</t>
  </si>
  <si>
    <t>　　10　　月</t>
  </si>
  <si>
    <t>　　11　　月</t>
  </si>
  <si>
    <t xml:space="preserve"> a) 各区の数値には，本区，支所，出張所相互間の数値は含んでいない。しかし北区，須磨区，西区の本区，支所，出張所の数値には，同一区内</t>
  </si>
  <si>
    <t xml:space="preserve"> b) 転入届によらないで，職権によって住民票に記載されたような場合や，外国からの帰化等の数字である。</t>
  </si>
  <si>
    <t xml:space="preserve"> c) 転出届によらないで，職権で抹消した数で，例えば，失踪宣告，国籍喪失等の数字である。</t>
  </si>
  <si>
    <t xml:space="preserve"> 　 での本区，支所，出張所間の移動数も含んでいる。したがって北区，須磨区，西区の数値と本区，支所，出張所数値の合計は一致しない。</t>
  </si>
  <si>
    <t>市民参画推進局調べ　</t>
  </si>
  <si>
    <t>北区</t>
  </si>
  <si>
    <t>　　１　　月</t>
  </si>
  <si>
    <t>　　２　　月</t>
  </si>
  <si>
    <t>　　３　　月</t>
  </si>
  <si>
    <t>　　４　　月</t>
  </si>
  <si>
    <t>　　５　　月</t>
  </si>
  <si>
    <t>　　６　　月</t>
  </si>
  <si>
    <t>　　７　　月</t>
  </si>
  <si>
    <t>　　８　　月</t>
  </si>
  <si>
    <t>　　９　　月</t>
  </si>
  <si>
    <t>25 年</t>
  </si>
  <si>
    <t>25　年</t>
  </si>
  <si>
    <t>26　年</t>
  </si>
  <si>
    <t>23　　年　</t>
  </si>
  <si>
    <t>24　　年　</t>
  </si>
  <si>
    <t>25　　年　</t>
  </si>
  <si>
    <t>26　　年　</t>
  </si>
  <si>
    <t>15 年</t>
  </si>
  <si>
    <t>24 年</t>
  </si>
  <si>
    <t>25 年</t>
  </si>
  <si>
    <t xml:space="preserve">  から転入</t>
  </si>
  <si>
    <t>　へ 転 出</t>
  </si>
  <si>
    <t>a)市内他区</t>
  </si>
  <si>
    <t xml:space="preserve">　 </t>
  </si>
  <si>
    <t>３－１．　人　　　口　　　の　　　推　　　移</t>
  </si>
  <si>
    <t>３－５．　月　　　　　　　　      　別　　　　</t>
  </si>
  <si>
    <t>10月</t>
  </si>
  <si>
    <t>３－３．　区　別　世　帯　数　及　び　人　口　（各年10月１日現在）</t>
  </si>
  <si>
    <t xml:space="preserve"> 25年 </t>
  </si>
  <si>
    <t xml:space="preserve"> 26年 </t>
  </si>
  <si>
    <t>16 年</t>
  </si>
  <si>
    <t>26 年</t>
  </si>
  <si>
    <t>26 年</t>
  </si>
  <si>
    <t>27　年</t>
  </si>
  <si>
    <t>27　　年　</t>
  </si>
  <si>
    <t>26　年</t>
  </si>
  <si>
    <t>b)</t>
  </si>
  <si>
    <t>英国</t>
  </si>
  <si>
    <t>a)  10月10日合併の本庄村，本山村を含む。　　 b) 10月15日合併の長尾村を含む。　　</t>
  </si>
  <si>
    <t>注) 昭和36～39年，41～44年，46～49年，51～54年，56～59年，61～平成元年の人口はそれぞれ昭和40年，45年，50年，55年，60年，</t>
  </si>
  <si>
    <t>面　積 , 世　帯　数　及　び　人　口　等 （続き）</t>
  </si>
  <si>
    <t xml:space="preserve">６年 </t>
  </si>
  <si>
    <t xml:space="preserve">７年 </t>
  </si>
  <si>
    <t xml:space="preserve">８年 </t>
  </si>
  <si>
    <t xml:space="preserve">９年 </t>
  </si>
  <si>
    <t xml:space="preserve">10年 </t>
  </si>
  <si>
    <t>昭和11年</t>
  </si>
  <si>
    <t>56年</t>
  </si>
  <si>
    <t>57年</t>
  </si>
  <si>
    <t>58年</t>
  </si>
  <si>
    <t>59年</t>
  </si>
  <si>
    <t>60年</t>
  </si>
  <si>
    <t xml:space="preserve">　　　  昭和61年 </t>
  </si>
  <si>
    <t>　推　　計(10月 1日)</t>
  </si>
  <si>
    <t>注)平成２年以降の面積については, 国土地理院面積調(昭和63年10月1日現在)を基礎に積算している。なお, 北区については一部境界未定であ</t>
  </si>
  <si>
    <t>　 るため，昭和62年の数値を基礎に積算し, 北区・ 須磨区・ 西区の本区・ 支所・ 出張所の面積は, 神戸市算定数値を基礎に積算している。</t>
  </si>
  <si>
    <t>表番号</t>
  </si>
  <si>
    <t>統計表</t>
  </si>
  <si>
    <t>3-1.</t>
  </si>
  <si>
    <t>3-2.</t>
  </si>
  <si>
    <t>3-3.</t>
  </si>
  <si>
    <t>3-4.</t>
  </si>
  <si>
    <t>3-5.</t>
  </si>
  <si>
    <t>3-6.</t>
  </si>
  <si>
    <t>3-7.</t>
  </si>
  <si>
    <t>3-8.</t>
  </si>
  <si>
    <t>3-9.</t>
  </si>
  <si>
    <t>3-10.</t>
  </si>
  <si>
    <t>3-11.</t>
  </si>
  <si>
    <t>3-12.</t>
  </si>
  <si>
    <t>3-13.</t>
  </si>
  <si>
    <t>3-14.</t>
  </si>
  <si>
    <t>地域別人口移動数</t>
  </si>
  <si>
    <t>月別人口</t>
  </si>
  <si>
    <t>月別世帯数</t>
  </si>
  <si>
    <t>区別世帯数及び人口</t>
  </si>
  <si>
    <t>人口動態の推移</t>
  </si>
  <si>
    <t>地域別転入，転出者数の推移</t>
  </si>
  <si>
    <t>国籍・地域別外国人住民数</t>
  </si>
  <si>
    <t>自然動態等の推移</t>
  </si>
  <si>
    <t>自然動態率等の推移</t>
  </si>
  <si>
    <t>区別婚姻及び離婚数</t>
  </si>
  <si>
    <t>母の年齢，出生順位別出生数</t>
  </si>
  <si>
    <t>面積，世帯数及び人口等　2</t>
  </si>
  <si>
    <t>面積，世帯数及び人口等　3</t>
  </si>
  <si>
    <t xml:space="preserve">面積，世帯数及び人口等  4 </t>
  </si>
  <si>
    <t>面積，世帯数及び人口等  5</t>
  </si>
  <si>
    <t>面積，世帯数及び人口等  6</t>
  </si>
  <si>
    <t>面積，世帯数及び人口等  7</t>
  </si>
  <si>
    <t>面積，世帯数及び人口等  8</t>
  </si>
  <si>
    <t>面積，世帯数及び人口等  9</t>
  </si>
  <si>
    <t>区別人口動態  1</t>
  </si>
  <si>
    <t>区別人口動態  2</t>
  </si>
  <si>
    <t>区別人口動態  3</t>
  </si>
  <si>
    <t>区別人口動態  4</t>
  </si>
  <si>
    <t>区別人口動態  5</t>
  </si>
  <si>
    <t>人口の推移  2</t>
  </si>
  <si>
    <t>人口の推移  3</t>
  </si>
  <si>
    <t>人口の推移  1</t>
  </si>
  <si>
    <t xml:space="preserve"> 27年 </t>
  </si>
  <si>
    <t>27 年</t>
  </si>
  <si>
    <t>28　年</t>
  </si>
  <si>
    <t>27 年</t>
  </si>
  <si>
    <t>27　年</t>
  </si>
  <si>
    <t>18 年</t>
  </si>
  <si>
    <t>平　　　成　　　27　  　年　（10月 1日  国  勢　調  査）</t>
  </si>
  <si>
    <t>平　　　成　　　29　  　年　（10月 1日　推　計　人　口)</t>
  </si>
  <si>
    <t xml:space="preserve">北神     </t>
  </si>
  <si>
    <t xml:space="preserve">西神中央     </t>
  </si>
  <si>
    <t>(再掲) 北神</t>
  </si>
  <si>
    <t>年次区名</t>
  </si>
  <si>
    <t>韓国又は
朝鮮</t>
  </si>
  <si>
    <t>(再掲)　北　　　　　　　神</t>
  </si>
  <si>
    <t>19 年</t>
  </si>
  <si>
    <t xml:space="preserve">  大正９年～昭和15年の各５年ごとの人口は「国勢調査に関する法律」に基づいて行われた国勢調査の結果であり, 昭和19，20，21年は「資源調査法」に基づいて行われた人口調査の結果である。昭和22，25，30，35，40，45，50，55，60，平成２，７，12，17，22，27年の人口は「統計法」に基づいて行われた国勢調査の結果であり, 昭和23年は常住人口調査の結果である。平成10年は被災地人口実態調査の結果である。昭和50年国勢調査までは会社などの寮の単身の入寮者は，１棟１世帯であったが，55年以降の国勢調査では１人１世帯として数えている。 </t>
  </si>
  <si>
    <t>－</t>
  </si>
  <si>
    <t>乳児死亡</t>
  </si>
  <si>
    <t>３－８．　地　　  域  　　別  　　人  　　口　　</t>
  </si>
  <si>
    <t>(再掲) 北須磨</t>
  </si>
  <si>
    <t>兵庫県下(近隣地以外)</t>
  </si>
  <si>
    <t>c)</t>
  </si>
  <si>
    <t>中国　</t>
  </si>
  <si>
    <t>四国</t>
  </si>
  <si>
    <t>(再掲) 北  神</t>
  </si>
  <si>
    <t>a)</t>
  </si>
  <si>
    <t>近　　　　　　 畿</t>
  </si>
  <si>
    <t xml:space="preserve">北海道，東北 </t>
  </si>
  <si>
    <t>b)</t>
  </si>
  <si>
    <t>関　　　　　東</t>
  </si>
  <si>
    <t>中　　　　　部</t>
  </si>
  <si>
    <t>九　　　　　州</t>
  </si>
  <si>
    <t>近　　　　　　 畿</t>
  </si>
  <si>
    <t>a)</t>
  </si>
  <si>
    <t>(再掲)　北　　　須　　　磨</t>
  </si>
  <si>
    <t>　  実態調査を基礎に，平成11年，平成13～16年，平成18～21年，平成23～26年の人口・世帯数はそれぞれ平成12年，17年，22年，</t>
  </si>
  <si>
    <t>１　　k㎡</t>
  </si>
  <si>
    <t>平成　</t>
  </si>
  <si>
    <t>　24　年</t>
  </si>
  <si>
    <t>　25　年</t>
  </si>
  <si>
    <t>　26　年</t>
  </si>
  <si>
    <t>　27　年</t>
  </si>
  <si>
    <t>　28　年</t>
  </si>
  <si>
    <t>（再掲）</t>
  </si>
  <si>
    <t>北　神</t>
  </si>
  <si>
    <t>（再掲）</t>
  </si>
  <si>
    <t>北須磨</t>
  </si>
  <si>
    <t>注) 北神及び北須磨の数値には，本区との移動も含む。</t>
  </si>
  <si>
    <t>〃</t>
  </si>
  <si>
    <t>面積，世帯数及び人口等　1</t>
  </si>
  <si>
    <t xml:space="preserve"> 28年 </t>
  </si>
  <si>
    <t>平　　　成　　　30　  　年　（10月 1日　推　計　人　口)</t>
  </si>
  <si>
    <t>28 年</t>
  </si>
  <si>
    <t>〃</t>
  </si>
  <si>
    <t>c)</t>
  </si>
  <si>
    <t>d)</t>
  </si>
  <si>
    <t>　29　年</t>
  </si>
  <si>
    <t>　30　年</t>
  </si>
  <si>
    <t>平　　成　　17　  年　（10月 1日　国　勢　調　査）</t>
  </si>
  <si>
    <t>平　　成　　12　  年　（10月 1日　国　勢　調　査）</t>
  </si>
  <si>
    <t>28 年</t>
  </si>
  <si>
    <t>△ 2.3</t>
  </si>
  <si>
    <t>28　　年　</t>
  </si>
  <si>
    <t>29　　年　</t>
  </si>
  <si>
    <t>28　年</t>
  </si>
  <si>
    <t>相手地域</t>
  </si>
  <si>
    <t>相手地域</t>
  </si>
  <si>
    <t>a) 滋賀，京都，大阪，兵庫，奈良，和歌山　　b) 新潟，富山，石川，福井，山梨，長野，岐阜，静岡，愛知，三重</t>
  </si>
  <si>
    <t>d) 新潟，富山，石川，福井，山梨，長野，岐阜，静岡，愛知，三重。</t>
  </si>
  <si>
    <t>１　月　</t>
  </si>
  <si>
    <t>７　月　</t>
  </si>
  <si>
    <t>10　月　</t>
  </si>
  <si>
    <t xml:space="preserve"> 29年 </t>
  </si>
  <si>
    <t>令　　　和　　　元　  　年　（10月 1日　推　計　人　口)</t>
  </si>
  <si>
    <t>令和元年</t>
  </si>
  <si>
    <t xml:space="preserve">23　年　 </t>
  </si>
  <si>
    <t xml:space="preserve">24　年　 </t>
  </si>
  <si>
    <t xml:space="preserve">25　年　 </t>
  </si>
  <si>
    <t xml:space="preserve">26　年　 </t>
  </si>
  <si>
    <t xml:space="preserve">27　年　 </t>
  </si>
  <si>
    <t xml:space="preserve">28　年　 </t>
  </si>
  <si>
    <t xml:space="preserve">29　年　 </t>
  </si>
  <si>
    <t>令和</t>
  </si>
  <si>
    <t>元年</t>
  </si>
  <si>
    <t>29 年</t>
  </si>
  <si>
    <t>29　年</t>
  </si>
  <si>
    <t>29 年</t>
  </si>
  <si>
    <t>a）</t>
  </si>
  <si>
    <t>b）</t>
  </si>
  <si>
    <t>国数 ・地域数</t>
  </si>
  <si>
    <t>ベト
ナム</t>
  </si>
  <si>
    <t>台湾</t>
  </si>
  <si>
    <t>フィリピン</t>
  </si>
  <si>
    <t>ネパ
ール</t>
  </si>
  <si>
    <t>ブラ
ジル</t>
  </si>
  <si>
    <t>インド
ネシア</t>
  </si>
  <si>
    <t>タイ</t>
  </si>
  <si>
    <t>カナダ</t>
  </si>
  <si>
    <t>オースト
ラリア</t>
  </si>
  <si>
    <t>フランス</t>
  </si>
  <si>
    <t>ミャン
マー</t>
  </si>
  <si>
    <t>パキ
スタン</t>
  </si>
  <si>
    <t>a)</t>
  </si>
  <si>
    <t>a) 率計算の分母に用いた人口は国勢調査の資料に基づき厚生労働省で推計した日本人人口である。</t>
  </si>
  <si>
    <t>30　年</t>
  </si>
  <si>
    <t>21　　年　</t>
  </si>
  <si>
    <t>30　　年　</t>
  </si>
  <si>
    <t>29　年</t>
  </si>
  <si>
    <t xml:space="preserve">令和元年 </t>
  </si>
  <si>
    <t>東播臨海部</t>
  </si>
  <si>
    <t>ドイツ</t>
  </si>
  <si>
    <t>スリ
ランカ</t>
  </si>
  <si>
    <t xml:space="preserve">23　年　 </t>
  </si>
  <si>
    <t xml:space="preserve">24　年　 </t>
  </si>
  <si>
    <t xml:space="preserve">25　年　 </t>
  </si>
  <si>
    <t xml:space="preserve">26　年　 </t>
  </si>
  <si>
    <t xml:space="preserve">27　年　 </t>
  </si>
  <si>
    <t xml:space="preserve">28　年　 </t>
  </si>
  <si>
    <t xml:space="preserve">29　年　 </t>
  </si>
  <si>
    <t xml:space="preserve">a) 本区との移動を含む。　　b) 本区，支所間の数字である。    c) 滋賀，京都，大阪，兵庫，奈良，和歌山。 </t>
  </si>
  <si>
    <t>　　面積は，令和元年７月以降は令和元年７月１日現在，平成26年10月から令和元年６月は各年10月１日現在，それ以前は昭和63年</t>
  </si>
  <si>
    <t>△ 3.3</t>
  </si>
  <si>
    <t>資料：『人口動態調査』</t>
  </si>
  <si>
    <t>乳児死亡</t>
  </si>
  <si>
    <t>企画調整局調べ</t>
  </si>
  <si>
    <t>企画調整局調べ　</t>
  </si>
  <si>
    <t>資料：『人口動態調査』</t>
  </si>
  <si>
    <t>30　年</t>
  </si>
  <si>
    <t>平　成　</t>
  </si>
  <si>
    <t>平　　成</t>
  </si>
  <si>
    <t/>
  </si>
  <si>
    <t>「全国都道府県市区町村別面積調」（国土地理院）を基礎に計算している。</t>
  </si>
  <si>
    <t xml:space="preserve"> なる「混合世帯」は１世帯としている。</t>
  </si>
  <si>
    <t>注) 住民基本台帳法の改正（平成24年７月施行）以降は在留90日未満の短期滞在者等の外国人を含まない。また，日本人と外国人から</t>
  </si>
  <si>
    <t>自然
増減数</t>
  </si>
  <si>
    <t>自然
増減数</t>
  </si>
  <si>
    <t>社会
増減数</t>
  </si>
  <si>
    <t>社会
増減数</t>
  </si>
  <si>
    <t>人口
増減数</t>
  </si>
  <si>
    <t>平　　成　　７　　年　（10月 1日　国　勢　調　査）</t>
  </si>
  <si>
    <t>平　　成　　２　　年　（10月 1日　国　勢　調　査）</t>
  </si>
  <si>
    <t xml:space="preserve"> 30年 </t>
  </si>
  <si>
    <t xml:space="preserve">令和２年 </t>
  </si>
  <si>
    <t>平成27年</t>
  </si>
  <si>
    <t xml:space="preserve">平　成　　22　年　 </t>
  </si>
  <si>
    <t xml:space="preserve">30　年　 </t>
  </si>
  <si>
    <t>２年</t>
  </si>
  <si>
    <t>20 年</t>
  </si>
  <si>
    <t>30 年</t>
  </si>
  <si>
    <t xml:space="preserve"> 令 和 元 年</t>
  </si>
  <si>
    <t>令和</t>
  </si>
  <si>
    <t xml:space="preserve">22　年 </t>
  </si>
  <si>
    <t xml:space="preserve">23　年 </t>
  </si>
  <si>
    <t xml:space="preserve">24　年 </t>
  </si>
  <si>
    <t xml:space="preserve">25　年 </t>
  </si>
  <si>
    <t xml:space="preserve">26　年 </t>
  </si>
  <si>
    <t xml:space="preserve">27　年 </t>
  </si>
  <si>
    <t xml:space="preserve">28　年 </t>
  </si>
  <si>
    <t>平成２年の国勢調査暫定値を基礎に修正しているが，世帯数は修正していない。平成８･９年の人口･世帯数は平成10年の被災地人口</t>
  </si>
  <si>
    <t>令　　　和　　　２　  　年　（10月 1日　推　計　人　口)</t>
  </si>
  <si>
    <t xml:space="preserve">30　年　 </t>
  </si>
  <si>
    <t>平 成 21 年</t>
  </si>
  <si>
    <t>30 年</t>
  </si>
  <si>
    <t>令 和 元 年</t>
  </si>
  <si>
    <t>平 成　21　年</t>
  </si>
  <si>
    <t>22　年</t>
  </si>
  <si>
    <t>23　年</t>
  </si>
  <si>
    <t>令 和　元　年</t>
  </si>
  <si>
    <t>21　　年　</t>
  </si>
  <si>
    <t>令　　和</t>
  </si>
  <si>
    <t>元　　年　</t>
  </si>
  <si>
    <t>令　和　</t>
  </si>
  <si>
    <t>元年</t>
  </si>
  <si>
    <t xml:space="preserve">平　成　　22　年  </t>
  </si>
  <si>
    <t>22　年</t>
  </si>
  <si>
    <t>平成</t>
  </si>
  <si>
    <t>昭和60年（10月 1日　国　勢　調　査）</t>
  </si>
  <si>
    <t>昭和55年（10月 1日　国　勢　調　査）</t>
  </si>
  <si>
    <t>昭和50年（10月 1日　国　勢　調　査）</t>
  </si>
  <si>
    <t>昭和45年（10月 1日　国　勢　調　査）</t>
  </si>
  <si>
    <t>昭和40年（10月 1日　国　勢　調　査）</t>
  </si>
  <si>
    <t>昭和35年（10月 1日　国　勢　調　査）</t>
  </si>
  <si>
    <t>昭和30年（10月 1日　国　勢　調　査）</t>
  </si>
  <si>
    <t>昭和25年（10月 1日　国　勢　調　査）</t>
  </si>
  <si>
    <t>　２　年</t>
  </si>
  <si>
    <t>a) 無国籍を除く。</t>
  </si>
  <si>
    <t>b) 中国に含まれる。</t>
  </si>
  <si>
    <t>中国</t>
  </si>
  <si>
    <t>ベトナム</t>
  </si>
  <si>
    <t>フィリピン</t>
  </si>
  <si>
    <t>台湾</t>
  </si>
  <si>
    <t>ネパール</t>
  </si>
  <si>
    <t>ブラジル</t>
  </si>
  <si>
    <t>インドネシア</t>
  </si>
  <si>
    <t>国籍</t>
  </si>
  <si>
    <t>　＊合計＊　</t>
  </si>
  <si>
    <t>韓国・朝鮮</t>
  </si>
  <si>
    <t>合計 / 人口_合計</t>
  </si>
  <si>
    <t>合計 / 人口_東灘区</t>
  </si>
  <si>
    <t>合計 / 人口_灘区</t>
  </si>
  <si>
    <t>合計 / 人口_中央区</t>
  </si>
  <si>
    <t>合計 / 人口_兵庫区</t>
  </si>
  <si>
    <t>合計 / 人口_北区合計</t>
  </si>
  <si>
    <t>合計 / 人口_長田区</t>
  </si>
  <si>
    <t>合計 / 人口_須磨本区</t>
  </si>
  <si>
    <t>合計 / 人口_垂水区</t>
  </si>
  <si>
    <t>合計 / 人口_西区合計</t>
  </si>
  <si>
    <t>合計 / 人口_北神支所</t>
  </si>
  <si>
    <t>合計 / 人口_北須磨支所</t>
  </si>
  <si>
    <t>　23　年</t>
  </si>
  <si>
    <t>　31　年</t>
  </si>
  <si>
    <t>令和元年</t>
  </si>
  <si>
    <t>注) 平成22年10月及び平成27年10月は国勢調査結果である。</t>
  </si>
  <si>
    <t>注) 平成22年１月～平成22年９月，平成22年11月～平成27年９月はそれぞれ平成22年，平成27年国勢調査確定数を基礎に修正している。なお，平成27年11月以降は平成27年国勢調査を基礎に推計している。</t>
  </si>
  <si>
    <t xml:space="preserve"> 平 成 12 年</t>
  </si>
  <si>
    <t>13 年</t>
  </si>
  <si>
    <t>21 年</t>
  </si>
  <si>
    <t>22 年</t>
  </si>
  <si>
    <t xml:space="preserve"> 令 和 ２ 年</t>
  </si>
  <si>
    <t>　　　　平成23～26年の人口は平成27年国勢調査結果に基づいて修正しているが人口増減数は修正していない。</t>
  </si>
  <si>
    <t>　　　　平成22年及び27年は国勢調査結果であり，それ以降は平成27年国勢調査結果に基づく推計人口である。</t>
  </si>
  <si>
    <t>２年</t>
  </si>
  <si>
    <t>　 である。令和２年については平成27年国勢調査結果を基準としている。</t>
  </si>
  <si>
    <t>　　移  　　動  　　数　（　令　和　２　年　）</t>
  </si>
  <si>
    <t>27年国勢調査確定数を基礎に修正している。 平成27年以降については平成27年国勢調査を基礎とした推計である。</t>
  </si>
  <si>
    <t>11月</t>
  </si>
  <si>
    <t>12月</t>
  </si>
  <si>
    <t xml:space="preserve">平 成 </t>
  </si>
  <si>
    <t xml:space="preserve">令 和 </t>
  </si>
  <si>
    <t>元　年</t>
  </si>
  <si>
    <t>２　年</t>
  </si>
  <si>
    <t>a)人口</t>
  </si>
  <si>
    <t>注) 住民基本台帳法の改正（平成24年７月施行）以降は在留90日未満の短期滞在者等の外国人を含まない。</t>
  </si>
  <si>
    <t>注) 平成29年から令和２年は平成27年国勢調査結果を基準とした推計人口である。</t>
  </si>
  <si>
    <t>e) 平成27年は国勢調査結果，平成28年から令和２年は平成27年国勢調査結果を基礎に推計している。</t>
  </si>
  <si>
    <t>注) 平成27年以降の面積については，各年10月１日現在の国土地理院面積調を基礎に計算している。なお，北区については</t>
  </si>
  <si>
    <t>　　算している。</t>
  </si>
  <si>
    <t>　　一部境界未定のため，参考値を示し，北区・須磨区・西区の本区・支所・出張所の面積は，神戸市算定数値を基礎に計</t>
  </si>
  <si>
    <t>人口については平成13～16年，平成18～21年及び平成23～26年は国勢調査結果に基づいて修正しているが，人口増減数は修正していない。　　　　　</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</si>
</sst>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numFmt numFmtId="178" formatCode="#.#"/>
    <numFmt numFmtId="179" formatCode="#,##0;&quot;△ &quot;#,##0;&quot;―&quot;"/>
    <numFmt numFmtId="180" formatCode="#,##0.0;&quot;△ &quot;#,##0.0;&quot;―&quot;"/>
    <numFmt numFmtId="181" formatCode="#,##0;&quot;△&quot;#,##0;&quot;―&quot;"/>
    <numFmt numFmtId="182" formatCode="0.0"/>
    <numFmt numFmtId="183" formatCode="#,##0;[Red]\-#,##0;&quot;―&quot;"/>
    <numFmt numFmtId="184" formatCode="#,###,###,##0;&quot;  △&quot;* #,###,###,##0;&quot;―&quot;"/>
    <numFmt numFmtId="185" formatCode="#,##0;[Red]#,##0"/>
    <numFmt numFmtId="186" formatCode="#,##0;&quot; △ &quot;* #,##0;&quot;―&quot;"/>
    <numFmt numFmtId="187" formatCode="&quot;a) &quot;#,##0;&quot;△&quot;#,##0;&quot;―&quot;"/>
    <numFmt numFmtId="188" formatCode="#,##0;&quot;  △&quot;* #,##0;&quot;―&quot;"/>
    <numFmt numFmtId="189" formatCode="#,##0;&quot;△&quot;\ #,##0;&quot;―&quot;"/>
    <numFmt numFmtId="190" formatCode="#,##0;&quot;   △&quot;* #,##0"/>
    <numFmt numFmtId="191" formatCode="#,##0;\-#,##0;&quot;―&quot;"/>
    <numFmt numFmtId="192" formatCode="#,##0;#,##0;&quot;―&quot;"/>
    <numFmt numFmtId="193" formatCode="0.0;&quot;△ &quot;0.0;&quot;―&quot;"/>
    <numFmt numFmtId="194" formatCode="0.0;&quot;    △&quot;* 0.0;&quot;―&quot;"/>
    <numFmt numFmtId="195" formatCode="#,##0.000;[Red]#,##0.000"/>
    <numFmt numFmtId="196" formatCode="0.0;&quot;△ &quot;0.0"/>
    <numFmt numFmtId="197" formatCode="&quot;平成&quot;General&quot;年&quot;"/>
    <numFmt numFmtId="198" formatCode="General&quot;年&quot;"/>
    <numFmt numFmtId="199" formatCode="#,##0;&quot; △&quot;* #,##0;&quot;―&quot;"/>
    <numFmt numFmtId="200" formatCode="#,##0;&quot;△&quot;\ #,##0;&quot;-&quot;"/>
    <numFmt numFmtId="201" formatCode="&quot;a) &quot;#,##0;&quot;△&quot;\ #,##0;&quot;-&quot;"/>
    <numFmt numFmtId="202" formatCode="#,##0;&quot;△ &quot;#,##0;&quot;-&quot;"/>
    <numFmt numFmtId="203" formatCode="&quot; &quot;#,##0;&quot;△ &quot;#,##0;&quot;―&quot;"/>
    <numFmt numFmtId="204" formatCode="\ #,##0"/>
    <numFmt numFmtId="205" formatCode="#,##0;[Red]\-#,##0;&quot;－&quot;"/>
    <numFmt numFmtId="206" formatCode="#,##0;&quot;△ &quot;#,##0;&quot;－&quot;"/>
    <numFmt numFmtId="207" formatCode="#,##0;&quot;△&quot;\ #,##0;&quot;－&quot;"/>
    <numFmt numFmtId="208" formatCode="\a\)\ ###,##0"/>
    <numFmt numFmtId="209" formatCode="\a\)\ #,##0"/>
    <numFmt numFmtId="210" formatCode="#,##0;&quot; △ &quot;* #,##0;&quot;－&quot;"/>
    <numFmt numFmtId="211" formatCode="#,##0.0000_ "/>
    <numFmt numFmtId="212" formatCode="#,##0;\-#,##0;&quot;-&quot;"/>
    <numFmt numFmtId="213" formatCode="#,##0%;[Red]\-#,##0%"/>
    <numFmt numFmtId="214" formatCode="&quot;a)&quot;#,##0;&quot;△&quot;\ #,##0;&quot;-&quot;"/>
    <numFmt numFmtId="215" formatCode="&quot;b) &quot;#,##0;&quot;△&quot;\ #,##0;&quot;-&quot;"/>
    <numFmt numFmtId="216" formatCode="#,##0;&quot;△ &quot;#,##0"/>
    <numFmt numFmtId="217" formatCode="#,##0_ "/>
    <numFmt numFmtId="218" formatCode="#,##0;&quot;△   &quot;#,##0;&quot;―&quot;"/>
    <numFmt numFmtId="219" formatCode="[Red]#,##0;[Red]&quot;△ &quot;#,##0;[Blue]&quot;○&quot;"/>
    <numFmt numFmtId="220" formatCode="0.0_ "/>
    <numFmt numFmtId="221" formatCode="0.0;&quot;    △ &quot;* 0.0;&quot;―&quot;"/>
    <numFmt numFmtId="222" formatCode="0.000_ "/>
    <numFmt numFmtId="223" formatCode="#,##0.00_ "/>
    <numFmt numFmtId="224" formatCode="#,##0.00000000000000000_ "/>
    <numFmt numFmtId="225" formatCode="#,##0;&quot;▲ &quot;#,##0"/>
    <numFmt numFmtId="226" formatCode="#,##0.0;[Red]#,##0.0"/>
    <numFmt numFmtId="227" formatCode="#,##0;[Red]\-#,##0\ "/>
    <numFmt numFmtId="228" formatCode="#,##0.000_ "/>
    <numFmt numFmtId="229" formatCode="#,##0;&quot;△   &quot;#,##0;&quot;－&quot;"/>
    <numFmt numFmtId="230" formatCode="#,##0;&quot; △ &quot;* \ #,##0;&quot;－&quot;"/>
    <numFmt numFmtId="231" formatCode="#,##0;&quot;  △&quot;#,##0;&quot;－&quot;"/>
    <numFmt numFmtId="232" formatCode="0.0;&quot;    △&quot;0.0;&quot;－&quot;"/>
    <numFmt numFmtId="233" formatCode="0.0;&quot;    △&quot;* 0.0;&quot;ー&quot;"/>
    <numFmt numFmtId="234" formatCode="0.0;&quot;    △&quot;*0.0;&quot;ー&quot;"/>
    <numFmt numFmtId="235" formatCode="0.0;&quot;    △&quot;\ 0.0;&quot;ー&quot;"/>
    <numFmt numFmtId="236" formatCode="0.0;&quot;   △&quot;0.0;&quot;－&quot;"/>
    <numFmt numFmtId="237" formatCode="#,##0.0;&quot;▲ &quot;#,##0.0"/>
    <numFmt numFmtId="238" formatCode="#,##0;&quot;  △&quot;* #,##0;&quot;-&quot;"/>
    <numFmt numFmtId="239" formatCode="#,##0.0_ ;[Red]\-#,##0.0\ "/>
  </numFmts>
  <fonts count="127">
    <font>
      <sz val="11"/>
      <name val="ＭＳ Ｐゴシック"/>
      <family val="3"/>
    </font>
    <font>
      <b/>
      <sz val="11"/>
      <name val="ＭＳ 明朝"/>
      <family val="1"/>
    </font>
    <font>
      <sz val="10"/>
      <name val="ＭＳ 明朝"/>
      <family val="1"/>
    </font>
    <font>
      <sz val="11"/>
      <name val="ＭＳ 明朝"/>
      <family val="1"/>
    </font>
    <font>
      <sz val="9"/>
      <name val="ＭＳ 明朝"/>
      <family val="1"/>
    </font>
    <font>
      <u val="single"/>
      <sz val="10"/>
      <color indexed="12"/>
      <name val="明朝"/>
      <family val="1"/>
    </font>
    <font>
      <u val="single"/>
      <sz val="10"/>
      <color indexed="36"/>
      <name val="明朝"/>
      <family val="3"/>
    </font>
    <font>
      <sz val="12"/>
      <name val="ＭＳ 明朝"/>
      <family val="1"/>
    </font>
    <font>
      <sz val="10.5"/>
      <name val="ＭＳ 明朝"/>
      <family val="1"/>
    </font>
    <font>
      <sz val="11"/>
      <name val="明朝"/>
      <family val="3"/>
    </font>
    <font>
      <sz val="6"/>
      <name val="ＭＳ Ｐ明朝"/>
      <family val="1"/>
    </font>
    <font>
      <b/>
      <sz val="12"/>
      <name val="ＭＳ 明朝"/>
      <family val="1"/>
    </font>
    <font>
      <b/>
      <sz val="11"/>
      <name val="明朝"/>
      <family val="3"/>
    </font>
    <font>
      <sz val="14"/>
      <name val="Terminal"/>
      <family val="3"/>
    </font>
    <font>
      <sz val="14"/>
      <name val="ＦＡ 文結ゴシック"/>
      <family val="3"/>
    </font>
    <font>
      <sz val="14"/>
      <name val="明朝"/>
      <family val="1"/>
    </font>
    <font>
      <sz val="14"/>
      <name val="Arial"/>
      <family val="2"/>
    </font>
    <font>
      <b/>
      <sz val="18"/>
      <name val="ＭＳ 明朝"/>
      <family val="1"/>
    </font>
    <font>
      <sz val="16"/>
      <name val="ＭＳ 明朝"/>
      <family val="1"/>
    </font>
    <font>
      <b/>
      <sz val="14"/>
      <name val="ＭＳ 明朝"/>
      <family val="1"/>
    </font>
    <font>
      <sz val="13"/>
      <name val="ＭＳ 明朝"/>
      <family val="1"/>
    </font>
    <font>
      <sz val="12"/>
      <name val="明朝"/>
      <family val="1"/>
    </font>
    <font>
      <sz val="14"/>
      <name val="ＭＳ 明朝"/>
      <family val="1"/>
    </font>
    <font>
      <b/>
      <sz val="13"/>
      <name val="ＭＳ 明朝"/>
      <family val="1"/>
    </font>
    <font>
      <b/>
      <sz val="12.5"/>
      <name val="ＭＳ 明朝"/>
      <family val="1"/>
    </font>
    <font>
      <b/>
      <sz val="16"/>
      <name val="ＭＳ 明朝"/>
      <family val="1"/>
    </font>
    <font>
      <sz val="6"/>
      <name val="ＭＳ Ｐゴシック"/>
      <family val="3"/>
    </font>
    <font>
      <sz val="8"/>
      <name val="ＭＳ 明朝"/>
      <family val="1"/>
    </font>
    <font>
      <sz val="12"/>
      <name val="ＭＳ Ｐゴシック"/>
      <family val="3"/>
    </font>
    <font>
      <u val="single"/>
      <sz val="10.5"/>
      <name val="ＭＳ 明朝"/>
      <family val="1"/>
    </font>
    <font>
      <sz val="8.5"/>
      <name val="ＭＳ 明朝"/>
      <family val="1"/>
    </font>
    <font>
      <b/>
      <sz val="13.5"/>
      <name val="ＭＳ 明朝"/>
      <family val="1"/>
    </font>
    <font>
      <u val="single"/>
      <sz val="9.35"/>
      <color indexed="12"/>
      <name val="ＭＳ Ｐゴシック"/>
      <family val="3"/>
    </font>
    <font>
      <sz val="10"/>
      <name val="ＭＳ Ｐゴシック"/>
      <family val="3"/>
    </font>
    <font>
      <u val="single"/>
      <sz val="10"/>
      <name val="明朝"/>
      <family val="3"/>
    </font>
    <font>
      <sz val="11"/>
      <color indexed="8"/>
      <name val="ＭＳ Ｐゴシック"/>
      <family val="3"/>
    </font>
    <font>
      <sz val="11.5"/>
      <name val="ＭＳ 明朝"/>
      <family val="1"/>
    </font>
    <font>
      <sz val="12.5"/>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0"/>
      <color indexed="8"/>
      <name val="Arial"/>
      <family val="2"/>
    </font>
    <font>
      <b/>
      <sz val="12"/>
      <name val="Arial"/>
      <family val="2"/>
    </font>
    <font>
      <sz val="10"/>
      <name val="Arial"/>
      <family val="2"/>
    </font>
    <font>
      <sz val="10"/>
      <name val="Osaka"/>
      <family val="3"/>
    </font>
    <font>
      <sz val="9"/>
      <color indexed="18"/>
      <name val="ＭＳ 明朝"/>
      <family val="1"/>
    </font>
    <font>
      <sz val="9"/>
      <name val="ＭＳ Ｐゴシック"/>
      <family val="3"/>
    </font>
    <font>
      <strike/>
      <sz val="11"/>
      <name val="ＭＳ 明朝"/>
      <family val="1"/>
    </font>
    <font>
      <sz val="9.5"/>
      <name val="ＭＳ 明朝"/>
      <family val="1"/>
    </font>
    <font>
      <b/>
      <sz val="12"/>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u val="single"/>
      <sz val="10"/>
      <color indexed="12"/>
      <name val="ＭＳ 明朝"/>
      <family val="1"/>
    </font>
    <font>
      <sz val="11"/>
      <color indexed="12"/>
      <name val="ＭＳ Ｐゴシック"/>
      <family val="3"/>
    </font>
    <font>
      <sz val="11"/>
      <color indexed="12"/>
      <name val="ＭＳ 明朝"/>
      <family val="1"/>
    </font>
    <font>
      <sz val="11"/>
      <color indexed="10"/>
      <name val="ＭＳ 明朝"/>
      <family val="1"/>
    </font>
    <font>
      <u val="single"/>
      <sz val="11"/>
      <color indexed="12"/>
      <name val="ＭＳ 明朝"/>
      <family val="1"/>
    </font>
    <font>
      <u val="single"/>
      <sz val="11"/>
      <color indexed="12"/>
      <name val="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Ｐゴシック"/>
      <family val="3"/>
    </font>
    <font>
      <sz val="11"/>
      <color rgb="FF006100"/>
      <name val="Calibri"/>
      <family val="3"/>
    </font>
    <font>
      <sz val="11"/>
      <color rgb="FF006100"/>
      <name val="ＭＳ ゴシック"/>
      <family val="3"/>
    </font>
    <font>
      <u val="single"/>
      <sz val="10"/>
      <color rgb="FF0000FF"/>
      <name val="ＭＳ 明朝"/>
      <family val="1"/>
    </font>
    <font>
      <sz val="11"/>
      <color rgb="FF0000FF"/>
      <name val="ＭＳ Ｐゴシック"/>
      <family val="3"/>
    </font>
    <font>
      <sz val="11"/>
      <color rgb="FF0000FF"/>
      <name val="ＭＳ 明朝"/>
      <family val="1"/>
    </font>
    <font>
      <sz val="11"/>
      <color rgb="FFFF0000"/>
      <name val="ＭＳ 明朝"/>
      <family val="1"/>
    </font>
    <font>
      <u val="single"/>
      <sz val="11"/>
      <color rgb="FF0000FF"/>
      <name val="ＭＳ 明朝"/>
      <family val="1"/>
    </font>
    <font>
      <u val="single"/>
      <sz val="11"/>
      <color rgb="FF0000FF"/>
      <name val="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style="thin"/>
      <top style="thin"/>
      <bottom style="thin"/>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style="thin"/>
      <right style="thin"/>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style="thin"/>
      <top style="thin"/>
      <bottom style="thin"/>
    </border>
    <border>
      <left>
        <color indexed="63"/>
      </left>
      <right style="double"/>
      <top style="thin"/>
      <bottom style="thin"/>
    </border>
    <border>
      <left>
        <color indexed="63"/>
      </left>
      <right style="double"/>
      <top>
        <color indexed="63"/>
      </top>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s>
  <cellStyleXfs count="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8" fillId="2" borderId="0" applyNumberFormat="0" applyBorder="0" applyAlignment="0" applyProtection="0"/>
    <xf numFmtId="0" fontId="35" fillId="3" borderId="0" applyNumberFormat="0" applyBorder="0" applyAlignment="0" applyProtection="0"/>
    <xf numFmtId="0" fontId="87" fillId="2" borderId="0" applyNumberFormat="0" applyBorder="0" applyAlignment="0" applyProtection="0"/>
    <xf numFmtId="0" fontId="35" fillId="3" borderId="0" applyNumberFormat="0" applyBorder="0" applyAlignment="0" applyProtection="0"/>
    <xf numFmtId="0" fontId="87" fillId="4" borderId="0" applyNumberFormat="0" applyBorder="0" applyAlignment="0" applyProtection="0"/>
    <xf numFmtId="0" fontId="88" fillId="4" borderId="0" applyNumberFormat="0" applyBorder="0" applyAlignment="0" applyProtection="0"/>
    <xf numFmtId="0" fontId="35" fillId="5" borderId="0" applyNumberFormat="0" applyBorder="0" applyAlignment="0" applyProtection="0"/>
    <xf numFmtId="0" fontId="87" fillId="4" borderId="0" applyNumberFormat="0" applyBorder="0" applyAlignment="0" applyProtection="0"/>
    <xf numFmtId="0" fontId="35" fillId="5" borderId="0" applyNumberFormat="0" applyBorder="0" applyAlignment="0" applyProtection="0"/>
    <xf numFmtId="0" fontId="87" fillId="6" borderId="0" applyNumberFormat="0" applyBorder="0" applyAlignment="0" applyProtection="0"/>
    <xf numFmtId="0" fontId="88" fillId="6" borderId="0" applyNumberFormat="0" applyBorder="0" applyAlignment="0" applyProtection="0"/>
    <xf numFmtId="0" fontId="35" fillId="7" borderId="0" applyNumberFormat="0" applyBorder="0" applyAlignment="0" applyProtection="0"/>
    <xf numFmtId="0" fontId="87" fillId="6" borderId="0" applyNumberFormat="0" applyBorder="0" applyAlignment="0" applyProtection="0"/>
    <xf numFmtId="0" fontId="35" fillId="7" borderId="0" applyNumberFormat="0" applyBorder="0" applyAlignment="0" applyProtection="0"/>
    <xf numFmtId="0" fontId="87" fillId="8" borderId="0" applyNumberFormat="0" applyBorder="0" applyAlignment="0" applyProtection="0"/>
    <xf numFmtId="0" fontId="88" fillId="8" borderId="0" applyNumberFormat="0" applyBorder="0" applyAlignment="0" applyProtection="0"/>
    <xf numFmtId="0" fontId="35" fillId="9" borderId="0" applyNumberFormat="0" applyBorder="0" applyAlignment="0" applyProtection="0"/>
    <xf numFmtId="0" fontId="87" fillId="8" borderId="0" applyNumberFormat="0" applyBorder="0" applyAlignment="0" applyProtection="0"/>
    <xf numFmtId="0" fontId="35" fillId="9" borderId="0" applyNumberFormat="0" applyBorder="0" applyAlignment="0" applyProtection="0"/>
    <xf numFmtId="0" fontId="87" fillId="10" borderId="0" applyNumberFormat="0" applyBorder="0" applyAlignment="0" applyProtection="0"/>
    <xf numFmtId="0" fontId="88" fillId="10" borderId="0" applyNumberFormat="0" applyBorder="0" applyAlignment="0" applyProtection="0"/>
    <xf numFmtId="0" fontId="35" fillId="11" borderId="0" applyNumberFormat="0" applyBorder="0" applyAlignment="0" applyProtection="0"/>
    <xf numFmtId="0" fontId="87" fillId="10" borderId="0" applyNumberFormat="0" applyBorder="0" applyAlignment="0" applyProtection="0"/>
    <xf numFmtId="0" fontId="35" fillId="11" borderId="0" applyNumberFormat="0" applyBorder="0" applyAlignment="0" applyProtection="0"/>
    <xf numFmtId="0" fontId="87" fillId="12" borderId="0" applyNumberFormat="0" applyBorder="0" applyAlignment="0" applyProtection="0"/>
    <xf numFmtId="0" fontId="88" fillId="12" borderId="0" applyNumberFormat="0" applyBorder="0" applyAlignment="0" applyProtection="0"/>
    <xf numFmtId="0" fontId="35" fillId="13" borderId="0" applyNumberFormat="0" applyBorder="0" applyAlignment="0" applyProtection="0"/>
    <xf numFmtId="0" fontId="87" fillId="12" borderId="0" applyNumberFormat="0" applyBorder="0" applyAlignment="0" applyProtection="0"/>
    <xf numFmtId="0" fontId="35" fillId="13" borderId="0" applyNumberFormat="0" applyBorder="0" applyAlignment="0" applyProtection="0"/>
    <xf numFmtId="0" fontId="87" fillId="14" borderId="0" applyNumberFormat="0" applyBorder="0" applyAlignment="0" applyProtection="0"/>
    <xf numFmtId="0" fontId="88" fillId="14" borderId="0" applyNumberFormat="0" applyBorder="0" applyAlignment="0" applyProtection="0"/>
    <xf numFmtId="0" fontId="35" fillId="15" borderId="0" applyNumberFormat="0" applyBorder="0" applyAlignment="0" applyProtection="0"/>
    <xf numFmtId="0" fontId="87" fillId="14" borderId="0" applyNumberFormat="0" applyBorder="0" applyAlignment="0" applyProtection="0"/>
    <xf numFmtId="0" fontId="35" fillId="15" borderId="0" applyNumberFormat="0" applyBorder="0" applyAlignment="0" applyProtection="0"/>
    <xf numFmtId="0" fontId="87" fillId="16" borderId="0" applyNumberFormat="0" applyBorder="0" applyAlignment="0" applyProtection="0"/>
    <xf numFmtId="0" fontId="88" fillId="16" borderId="0" applyNumberFormat="0" applyBorder="0" applyAlignment="0" applyProtection="0"/>
    <xf numFmtId="0" fontId="35" fillId="17" borderId="0" applyNumberFormat="0" applyBorder="0" applyAlignment="0" applyProtection="0"/>
    <xf numFmtId="0" fontId="87" fillId="16" borderId="0" applyNumberFormat="0" applyBorder="0" applyAlignment="0" applyProtection="0"/>
    <xf numFmtId="0" fontId="35" fillId="17" borderId="0" applyNumberFormat="0" applyBorder="0" applyAlignment="0" applyProtection="0"/>
    <xf numFmtId="0" fontId="87" fillId="18" borderId="0" applyNumberFormat="0" applyBorder="0" applyAlignment="0" applyProtection="0"/>
    <xf numFmtId="0" fontId="88" fillId="18" borderId="0" applyNumberFormat="0" applyBorder="0" applyAlignment="0" applyProtection="0"/>
    <xf numFmtId="0" fontId="35" fillId="19" borderId="0" applyNumberFormat="0" applyBorder="0" applyAlignment="0" applyProtection="0"/>
    <xf numFmtId="0" fontId="87" fillId="18" borderId="0" applyNumberFormat="0" applyBorder="0" applyAlignment="0" applyProtection="0"/>
    <xf numFmtId="0" fontId="35" fillId="19" borderId="0" applyNumberFormat="0" applyBorder="0" applyAlignment="0" applyProtection="0"/>
    <xf numFmtId="0" fontId="87" fillId="20" borderId="0" applyNumberFormat="0" applyBorder="0" applyAlignment="0" applyProtection="0"/>
    <xf numFmtId="0" fontId="88" fillId="20" borderId="0" applyNumberFormat="0" applyBorder="0" applyAlignment="0" applyProtection="0"/>
    <xf numFmtId="0" fontId="35" fillId="9" borderId="0" applyNumberFormat="0" applyBorder="0" applyAlignment="0" applyProtection="0"/>
    <xf numFmtId="0" fontId="87" fillId="20" borderId="0" applyNumberFormat="0" applyBorder="0" applyAlignment="0" applyProtection="0"/>
    <xf numFmtId="0" fontId="35" fillId="9" borderId="0" applyNumberFormat="0" applyBorder="0" applyAlignment="0" applyProtection="0"/>
    <xf numFmtId="0" fontId="87" fillId="21" borderId="0" applyNumberFormat="0" applyBorder="0" applyAlignment="0" applyProtection="0"/>
    <xf numFmtId="0" fontId="88" fillId="21" borderId="0" applyNumberFormat="0" applyBorder="0" applyAlignment="0" applyProtection="0"/>
    <xf numFmtId="0" fontId="35" fillId="15" borderId="0" applyNumberFormat="0" applyBorder="0" applyAlignment="0" applyProtection="0"/>
    <xf numFmtId="0" fontId="87" fillId="21" borderId="0" applyNumberFormat="0" applyBorder="0" applyAlignment="0" applyProtection="0"/>
    <xf numFmtId="0" fontId="35" fillId="15" borderId="0" applyNumberFormat="0" applyBorder="0" applyAlignment="0" applyProtection="0"/>
    <xf numFmtId="0" fontId="87" fillId="22" borderId="0" applyNumberFormat="0" applyBorder="0" applyAlignment="0" applyProtection="0"/>
    <xf numFmtId="0" fontId="88" fillId="22" borderId="0" applyNumberFormat="0" applyBorder="0" applyAlignment="0" applyProtection="0"/>
    <xf numFmtId="0" fontId="35" fillId="23" borderId="0" applyNumberFormat="0" applyBorder="0" applyAlignment="0" applyProtection="0"/>
    <xf numFmtId="0" fontId="87" fillId="22" borderId="0" applyNumberFormat="0" applyBorder="0" applyAlignment="0" applyProtection="0"/>
    <xf numFmtId="0" fontId="35" fillId="23" borderId="0" applyNumberFormat="0" applyBorder="0" applyAlignment="0" applyProtection="0"/>
    <xf numFmtId="0" fontId="89" fillId="24" borderId="0" applyNumberFormat="0" applyBorder="0" applyAlignment="0" applyProtection="0"/>
    <xf numFmtId="0" fontId="90" fillId="24" borderId="0" applyNumberFormat="0" applyBorder="0" applyAlignment="0" applyProtection="0"/>
    <xf numFmtId="0" fontId="39" fillId="25" borderId="0" applyNumberFormat="0" applyBorder="0" applyAlignment="0" applyProtection="0"/>
    <xf numFmtId="0" fontId="89" fillId="24" borderId="0" applyNumberFormat="0" applyBorder="0" applyAlignment="0" applyProtection="0"/>
    <xf numFmtId="0" fontId="39" fillId="25" borderId="0" applyNumberFormat="0" applyBorder="0" applyAlignment="0" applyProtection="0"/>
    <xf numFmtId="0" fontId="89" fillId="26" borderId="0" applyNumberFormat="0" applyBorder="0" applyAlignment="0" applyProtection="0"/>
    <xf numFmtId="0" fontId="90" fillId="26" borderId="0" applyNumberFormat="0" applyBorder="0" applyAlignment="0" applyProtection="0"/>
    <xf numFmtId="0" fontId="39" fillId="17" borderId="0" applyNumberFormat="0" applyBorder="0" applyAlignment="0" applyProtection="0"/>
    <xf numFmtId="0" fontId="89" fillId="26" borderId="0" applyNumberFormat="0" applyBorder="0" applyAlignment="0" applyProtection="0"/>
    <xf numFmtId="0" fontId="39" fillId="17" borderId="0" applyNumberFormat="0" applyBorder="0" applyAlignment="0" applyProtection="0"/>
    <xf numFmtId="0" fontId="89" fillId="27" borderId="0" applyNumberFormat="0" applyBorder="0" applyAlignment="0" applyProtection="0"/>
    <xf numFmtId="0" fontId="90" fillId="27" borderId="0" applyNumberFormat="0" applyBorder="0" applyAlignment="0" applyProtection="0"/>
    <xf numFmtId="0" fontId="39" fillId="19" borderId="0" applyNumberFormat="0" applyBorder="0" applyAlignment="0" applyProtection="0"/>
    <xf numFmtId="0" fontId="89" fillId="27" borderId="0" applyNumberFormat="0" applyBorder="0" applyAlignment="0" applyProtection="0"/>
    <xf numFmtId="0" fontId="39" fillId="19" borderId="0" applyNumberFormat="0" applyBorder="0" applyAlignment="0" applyProtection="0"/>
    <xf numFmtId="0" fontId="89" fillId="28" borderId="0" applyNumberFormat="0" applyBorder="0" applyAlignment="0" applyProtection="0"/>
    <xf numFmtId="0" fontId="90" fillId="28" borderId="0" applyNumberFormat="0" applyBorder="0" applyAlignment="0" applyProtection="0"/>
    <xf numFmtId="0" fontId="39" fillId="29" borderId="0" applyNumberFormat="0" applyBorder="0" applyAlignment="0" applyProtection="0"/>
    <xf numFmtId="0" fontId="89" fillId="28" borderId="0" applyNumberFormat="0" applyBorder="0" applyAlignment="0" applyProtection="0"/>
    <xf numFmtId="0" fontId="39" fillId="29" borderId="0" applyNumberFormat="0" applyBorder="0" applyAlignment="0" applyProtection="0"/>
    <xf numFmtId="0" fontId="89" fillId="30" borderId="0" applyNumberFormat="0" applyBorder="0" applyAlignment="0" applyProtection="0"/>
    <xf numFmtId="0" fontId="90" fillId="30" borderId="0" applyNumberFormat="0" applyBorder="0" applyAlignment="0" applyProtection="0"/>
    <xf numFmtId="0" fontId="39" fillId="31" borderId="0" applyNumberFormat="0" applyBorder="0" applyAlignment="0" applyProtection="0"/>
    <xf numFmtId="0" fontId="89" fillId="30" borderId="0" applyNumberFormat="0" applyBorder="0" applyAlignment="0" applyProtection="0"/>
    <xf numFmtId="0" fontId="39" fillId="31" borderId="0" applyNumberFormat="0" applyBorder="0" applyAlignment="0" applyProtection="0"/>
    <xf numFmtId="0" fontId="89" fillId="32" borderId="0" applyNumberFormat="0" applyBorder="0" applyAlignment="0" applyProtection="0"/>
    <xf numFmtId="0" fontId="90" fillId="32" borderId="0" applyNumberFormat="0" applyBorder="0" applyAlignment="0" applyProtection="0"/>
    <xf numFmtId="0" fontId="39" fillId="33" borderId="0" applyNumberFormat="0" applyBorder="0" applyAlignment="0" applyProtection="0"/>
    <xf numFmtId="0" fontId="89" fillId="32" borderId="0" applyNumberFormat="0" applyBorder="0" applyAlignment="0" applyProtection="0"/>
    <xf numFmtId="0" fontId="39" fillId="33" borderId="0" applyNumberFormat="0" applyBorder="0" applyAlignment="0" applyProtection="0"/>
    <xf numFmtId="212" fontId="56" fillId="0" borderId="0" applyFill="0" applyBorder="0" applyAlignment="0">
      <protection/>
    </xf>
    <xf numFmtId="0" fontId="57" fillId="0" borderId="1" applyNumberFormat="0" applyAlignment="0" applyProtection="0"/>
    <xf numFmtId="0" fontId="57" fillId="0" borderId="2">
      <alignment horizontal="left" vertical="center"/>
      <protection/>
    </xf>
    <xf numFmtId="0" fontId="58" fillId="0" borderId="0">
      <alignment/>
      <protection/>
    </xf>
    <xf numFmtId="0" fontId="89" fillId="34" borderId="0" applyNumberFormat="0" applyBorder="0" applyAlignment="0" applyProtection="0"/>
    <xf numFmtId="0" fontId="90" fillId="34" borderId="0" applyNumberFormat="0" applyBorder="0" applyAlignment="0" applyProtection="0"/>
    <xf numFmtId="0" fontId="39" fillId="35" borderId="0" applyNumberFormat="0" applyBorder="0" applyAlignment="0" applyProtection="0"/>
    <xf numFmtId="0" fontId="89" fillId="34" borderId="0" applyNumberFormat="0" applyBorder="0" applyAlignment="0" applyProtection="0"/>
    <xf numFmtId="0" fontId="39" fillId="35" borderId="0" applyNumberFormat="0" applyBorder="0" applyAlignment="0" applyProtection="0"/>
    <xf numFmtId="0" fontId="89" fillId="36" borderId="0" applyNumberFormat="0" applyBorder="0" applyAlignment="0" applyProtection="0"/>
    <xf numFmtId="0" fontId="90" fillId="36" borderId="0" applyNumberFormat="0" applyBorder="0" applyAlignment="0" applyProtection="0"/>
    <xf numFmtId="0" fontId="39" fillId="37" borderId="0" applyNumberFormat="0" applyBorder="0" applyAlignment="0" applyProtection="0"/>
    <xf numFmtId="0" fontId="89" fillId="36" borderId="0" applyNumberFormat="0" applyBorder="0" applyAlignment="0" applyProtection="0"/>
    <xf numFmtId="0" fontId="39" fillId="37" borderId="0" applyNumberFormat="0" applyBorder="0" applyAlignment="0" applyProtection="0"/>
    <xf numFmtId="0" fontId="89" fillId="38" borderId="0" applyNumberFormat="0" applyBorder="0" applyAlignment="0" applyProtection="0"/>
    <xf numFmtId="0" fontId="90" fillId="38" borderId="0" applyNumberFormat="0" applyBorder="0" applyAlignment="0" applyProtection="0"/>
    <xf numFmtId="0" fontId="39" fillId="39" borderId="0" applyNumberFormat="0" applyBorder="0" applyAlignment="0" applyProtection="0"/>
    <xf numFmtId="0" fontId="89" fillId="38" borderId="0" applyNumberFormat="0" applyBorder="0" applyAlignment="0" applyProtection="0"/>
    <xf numFmtId="0" fontId="39" fillId="39" borderId="0" applyNumberFormat="0" applyBorder="0" applyAlignment="0" applyProtection="0"/>
    <xf numFmtId="0" fontId="89" fillId="40" borderId="0" applyNumberFormat="0" applyBorder="0" applyAlignment="0" applyProtection="0"/>
    <xf numFmtId="0" fontId="90" fillId="40" borderId="0" applyNumberFormat="0" applyBorder="0" applyAlignment="0" applyProtection="0"/>
    <xf numFmtId="0" fontId="39" fillId="29" borderId="0" applyNumberFormat="0" applyBorder="0" applyAlignment="0" applyProtection="0"/>
    <xf numFmtId="0" fontId="89" fillId="40" borderId="0" applyNumberFormat="0" applyBorder="0" applyAlignment="0" applyProtection="0"/>
    <xf numFmtId="0" fontId="39" fillId="29" borderId="0" applyNumberFormat="0" applyBorder="0" applyAlignment="0" applyProtection="0"/>
    <xf numFmtId="0" fontId="89" fillId="41" borderId="0" applyNumberFormat="0" applyBorder="0" applyAlignment="0" applyProtection="0"/>
    <xf numFmtId="0" fontId="90" fillId="41" borderId="0" applyNumberFormat="0" applyBorder="0" applyAlignment="0" applyProtection="0"/>
    <xf numFmtId="0" fontId="39" fillId="31" borderId="0" applyNumberFormat="0" applyBorder="0" applyAlignment="0" applyProtection="0"/>
    <xf numFmtId="0" fontId="89" fillId="41" borderId="0" applyNumberFormat="0" applyBorder="0" applyAlignment="0" applyProtection="0"/>
    <xf numFmtId="0" fontId="39" fillId="31" borderId="0" applyNumberFormat="0" applyBorder="0" applyAlignment="0" applyProtection="0"/>
    <xf numFmtId="0" fontId="89" fillId="42" borderId="0" applyNumberFormat="0" applyBorder="0" applyAlignment="0" applyProtection="0"/>
    <xf numFmtId="0" fontId="90" fillId="42" borderId="0" applyNumberFormat="0" applyBorder="0" applyAlignment="0" applyProtection="0"/>
    <xf numFmtId="0" fontId="39" fillId="43" borderId="0" applyNumberFormat="0" applyBorder="0" applyAlignment="0" applyProtection="0"/>
    <xf numFmtId="0" fontId="89" fillId="42" borderId="0" applyNumberFormat="0" applyBorder="0" applyAlignment="0" applyProtection="0"/>
    <xf numFmtId="0" fontId="39" fillId="43"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0" fillId="0" borderId="0" applyNumberFormat="0" applyFill="0" applyBorder="0" applyAlignment="0" applyProtection="0"/>
    <xf numFmtId="0" fontId="91" fillId="0" borderId="0" applyNumberFormat="0" applyFill="0" applyBorder="0" applyAlignment="0" applyProtection="0"/>
    <xf numFmtId="0" fontId="40" fillId="0" borderId="0" applyNumberFormat="0" applyFill="0" applyBorder="0" applyAlignment="0" applyProtection="0"/>
    <xf numFmtId="0" fontId="92" fillId="44" borderId="3" applyNumberFormat="0" applyAlignment="0" applyProtection="0"/>
    <xf numFmtId="0" fontId="93" fillId="44" borderId="3" applyNumberFormat="0" applyAlignment="0" applyProtection="0"/>
    <xf numFmtId="0" fontId="41" fillId="45" borderId="4" applyNumberFormat="0" applyAlignment="0" applyProtection="0"/>
    <xf numFmtId="0" fontId="92" fillId="44" borderId="3" applyNumberFormat="0" applyAlignment="0" applyProtection="0"/>
    <xf numFmtId="0" fontId="41" fillId="45" borderId="4" applyNumberFormat="0" applyAlignment="0" applyProtection="0"/>
    <xf numFmtId="0" fontId="94" fillId="46" borderId="0" applyNumberFormat="0" applyBorder="0" applyAlignment="0" applyProtection="0"/>
    <xf numFmtId="0" fontId="95" fillId="46" borderId="0" applyNumberFormat="0" applyBorder="0" applyAlignment="0" applyProtection="0"/>
    <xf numFmtId="0" fontId="42" fillId="47" borderId="0" applyNumberFormat="0" applyBorder="0" applyAlignment="0" applyProtection="0"/>
    <xf numFmtId="0" fontId="94" fillId="46" borderId="0" applyNumberFormat="0" applyBorder="0" applyAlignment="0" applyProtection="0"/>
    <xf numFmtId="0" fontId="42"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0" fillId="48" borderId="5" applyNumberFormat="0" applyFont="0" applyAlignment="0" applyProtection="0"/>
    <xf numFmtId="0" fontId="35" fillId="48" borderId="5" applyNumberFormat="0" applyFont="0" applyAlignment="0" applyProtection="0"/>
    <xf numFmtId="0" fontId="0" fillId="49" borderId="6" applyNumberFormat="0" applyFont="0" applyAlignment="0" applyProtection="0"/>
    <xf numFmtId="0" fontId="35" fillId="48" borderId="5" applyNumberFormat="0" applyFont="0" applyAlignment="0" applyProtection="0"/>
    <xf numFmtId="0" fontId="0" fillId="49" borderId="6" applyNumberFormat="0" applyFont="0" applyAlignment="0" applyProtection="0"/>
    <xf numFmtId="0" fontId="96" fillId="0" borderId="7" applyNumberFormat="0" applyFill="0" applyAlignment="0" applyProtection="0"/>
    <xf numFmtId="0" fontId="97" fillId="0" borderId="7" applyNumberFormat="0" applyFill="0" applyAlignment="0" applyProtection="0"/>
    <xf numFmtId="0" fontId="43" fillId="0" borderId="8" applyNumberFormat="0" applyFill="0" applyAlignment="0" applyProtection="0"/>
    <xf numFmtId="0" fontId="96" fillId="0" borderId="7" applyNumberFormat="0" applyFill="0" applyAlignment="0" applyProtection="0"/>
    <xf numFmtId="0" fontId="43" fillId="0" borderId="8" applyNumberFormat="0" applyFill="0" applyAlignment="0" applyProtection="0"/>
    <xf numFmtId="0" fontId="98" fillId="50" borderId="0" applyNumberFormat="0" applyBorder="0" applyAlignment="0" applyProtection="0"/>
    <xf numFmtId="0" fontId="99" fillId="50" borderId="0" applyNumberFormat="0" applyBorder="0" applyAlignment="0" applyProtection="0"/>
    <xf numFmtId="0" fontId="44" fillId="5" borderId="0" applyNumberFormat="0" applyBorder="0" applyAlignment="0" applyProtection="0"/>
    <xf numFmtId="0" fontId="98" fillId="50" borderId="0" applyNumberFormat="0" applyBorder="0" applyAlignment="0" applyProtection="0"/>
    <xf numFmtId="0" fontId="44" fillId="5" borderId="0" applyNumberFormat="0" applyBorder="0" applyAlignment="0" applyProtection="0"/>
    <xf numFmtId="176" fontId="59" fillId="0" borderId="0" applyFont="0" applyFill="0" applyBorder="0" applyAlignment="0" applyProtection="0"/>
    <xf numFmtId="0" fontId="100" fillId="51" borderId="9" applyNumberFormat="0" applyAlignment="0" applyProtection="0"/>
    <xf numFmtId="0" fontId="101" fillId="51" borderId="9" applyNumberFormat="0" applyAlignment="0" applyProtection="0"/>
    <xf numFmtId="0" fontId="45" fillId="52" borderId="10" applyNumberFormat="0" applyAlignment="0" applyProtection="0"/>
    <xf numFmtId="0" fontId="100" fillId="51" borderId="9" applyNumberFormat="0" applyAlignment="0" applyProtection="0"/>
    <xf numFmtId="0" fontId="45" fillId="52" borderId="1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46" fillId="0" borderId="0" applyNumberFormat="0" applyFill="0" applyBorder="0" applyAlignment="0" applyProtection="0"/>
    <xf numFmtId="0" fontId="102" fillId="0" borderId="0" applyNumberFormat="0" applyFill="0" applyBorder="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35" fillId="0" borderId="0" applyFont="0" applyFill="0" applyBorder="0" applyAlignment="0" applyProtection="0"/>
    <xf numFmtId="38" fontId="35" fillId="0" borderId="0" applyFont="0" applyFill="0" applyBorder="0" applyAlignment="0" applyProtection="0"/>
    <xf numFmtId="38" fontId="8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5" fillId="0" borderId="0" applyFont="0" applyFill="0" applyBorder="0" applyAlignment="0" applyProtection="0"/>
    <xf numFmtId="38" fontId="9" fillId="0" borderId="0" applyFont="0" applyFill="0" applyBorder="0" applyAlignment="0" applyProtection="0"/>
    <xf numFmtId="38" fontId="87" fillId="0" borderId="0" applyFont="0" applyFill="0" applyBorder="0" applyAlignment="0" applyProtection="0"/>
    <xf numFmtId="38" fontId="35" fillId="0" borderId="0" applyFont="0" applyFill="0" applyBorder="0" applyAlignment="0" applyProtection="0"/>
    <xf numFmtId="38" fontId="35" fillId="0" borderId="0" applyFont="0" applyFill="0" applyBorder="0" applyAlignment="0" applyProtection="0"/>
    <xf numFmtId="38" fontId="87" fillId="0" borderId="0" applyFont="0" applyFill="0" applyBorder="0" applyAlignment="0" applyProtection="0"/>
    <xf numFmtId="38" fontId="2" fillId="0" borderId="0" applyFont="0" applyFill="0" applyBorder="0" applyAlignment="0" applyProtection="0"/>
    <xf numFmtId="0" fontId="104" fillId="0" borderId="11" applyNumberFormat="0" applyFill="0" applyAlignment="0" applyProtection="0"/>
    <xf numFmtId="0" fontId="105" fillId="0" borderId="11" applyNumberFormat="0" applyFill="0" applyAlignment="0" applyProtection="0"/>
    <xf numFmtId="0" fontId="47" fillId="0" borderId="12" applyNumberFormat="0" applyFill="0" applyAlignment="0" applyProtection="0"/>
    <xf numFmtId="0" fontId="104" fillId="0" borderId="11" applyNumberFormat="0" applyFill="0" applyAlignment="0" applyProtection="0"/>
    <xf numFmtId="0" fontId="47" fillId="0" borderId="12" applyNumberFormat="0" applyFill="0" applyAlignment="0" applyProtection="0"/>
    <xf numFmtId="0" fontId="106" fillId="0" borderId="13" applyNumberFormat="0" applyFill="0" applyAlignment="0" applyProtection="0"/>
    <xf numFmtId="0" fontId="107" fillId="0" borderId="13" applyNumberFormat="0" applyFill="0" applyAlignment="0" applyProtection="0"/>
    <xf numFmtId="0" fontId="48" fillId="0" borderId="14" applyNumberFormat="0" applyFill="0" applyAlignment="0" applyProtection="0"/>
    <xf numFmtId="0" fontId="106" fillId="0" borderId="13" applyNumberFormat="0" applyFill="0" applyAlignment="0" applyProtection="0"/>
    <xf numFmtId="0" fontId="48" fillId="0" borderId="14" applyNumberFormat="0" applyFill="0" applyAlignment="0" applyProtection="0"/>
    <xf numFmtId="0" fontId="108" fillId="0" borderId="15" applyNumberFormat="0" applyFill="0" applyAlignment="0" applyProtection="0"/>
    <xf numFmtId="0" fontId="109" fillId="0" borderId="15" applyNumberFormat="0" applyFill="0" applyAlignment="0" applyProtection="0"/>
    <xf numFmtId="0" fontId="49" fillId="0" borderId="16" applyNumberFormat="0" applyFill="0" applyAlignment="0" applyProtection="0"/>
    <xf numFmtId="0" fontId="108" fillId="0" borderId="15" applyNumberFormat="0" applyFill="0" applyAlignment="0" applyProtection="0"/>
    <xf numFmtId="0" fontId="49" fillId="0" borderId="1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49" fillId="0" borderId="0" applyNumberFormat="0" applyFill="0" applyBorder="0" applyAlignment="0" applyProtection="0"/>
    <xf numFmtId="0" fontId="108" fillId="0" borderId="0" applyNumberFormat="0" applyFill="0" applyBorder="0" applyAlignment="0" applyProtection="0"/>
    <xf numFmtId="0" fontId="49" fillId="0" borderId="0" applyNumberFormat="0" applyFill="0" applyBorder="0" applyAlignment="0" applyProtection="0"/>
    <xf numFmtId="0" fontId="60" fillId="0" borderId="0" applyBorder="0">
      <alignment vertical="center"/>
      <protection/>
    </xf>
    <xf numFmtId="0" fontId="110" fillId="0" borderId="17" applyNumberFormat="0" applyFill="0" applyAlignment="0" applyProtection="0"/>
    <xf numFmtId="0" fontId="111" fillId="0" borderId="17" applyNumberFormat="0" applyFill="0" applyAlignment="0" applyProtection="0"/>
    <xf numFmtId="0" fontId="50" fillId="0" borderId="18" applyNumberFormat="0" applyFill="0" applyAlignment="0" applyProtection="0"/>
    <xf numFmtId="0" fontId="110" fillId="0" borderId="17" applyNumberFormat="0" applyFill="0" applyAlignment="0" applyProtection="0"/>
    <xf numFmtId="0" fontId="50" fillId="0" borderId="18" applyNumberFormat="0" applyFill="0" applyAlignment="0" applyProtection="0"/>
    <xf numFmtId="0" fontId="112" fillId="51" borderId="19" applyNumberFormat="0" applyAlignment="0" applyProtection="0"/>
    <xf numFmtId="0" fontId="113" fillId="51" borderId="19" applyNumberFormat="0" applyAlignment="0" applyProtection="0"/>
    <xf numFmtId="0" fontId="51" fillId="52" borderId="20" applyNumberFormat="0" applyAlignment="0" applyProtection="0"/>
    <xf numFmtId="0" fontId="112" fillId="51" borderId="19" applyNumberFormat="0" applyAlignment="0" applyProtection="0"/>
    <xf numFmtId="0" fontId="51" fillId="52" borderId="20" applyNumberFormat="0" applyAlignment="0" applyProtection="0"/>
    <xf numFmtId="213" fontId="59"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52" fillId="0" borderId="0" applyNumberFormat="0" applyFill="0" applyBorder="0" applyAlignment="0" applyProtection="0"/>
    <xf numFmtId="0" fontId="114" fillId="0" borderId="0" applyNumberFormat="0" applyFill="0" applyBorder="0" applyAlignment="0" applyProtection="0"/>
    <xf numFmtId="0" fontId="52" fillId="0" borderId="0" applyNumberFormat="0" applyFill="0" applyBorder="0" applyAlignment="0" applyProtection="0"/>
    <xf numFmtId="0" fontId="7" fillId="0" borderId="0">
      <alignment/>
      <protection/>
    </xf>
    <xf numFmtId="6" fontId="0" fillId="0" borderId="0" applyFont="0" applyFill="0" applyBorder="0" applyAlignment="0" applyProtection="0"/>
    <xf numFmtId="8" fontId="0" fillId="0" borderId="0" applyFont="0" applyFill="0" applyBorder="0" applyAlignment="0" applyProtection="0"/>
    <xf numFmtId="182" fontId="59" fillId="0" borderId="0" applyFont="0" applyFill="0" applyBorder="0" applyAlignment="0" applyProtection="0"/>
    <xf numFmtId="0" fontId="116" fillId="53" borderId="9" applyNumberFormat="0" applyAlignment="0" applyProtection="0"/>
    <xf numFmtId="0" fontId="117" fillId="53" borderId="9" applyNumberFormat="0" applyAlignment="0" applyProtection="0"/>
    <xf numFmtId="0" fontId="53" fillId="13" borderId="10" applyNumberFormat="0" applyAlignment="0" applyProtection="0"/>
    <xf numFmtId="0" fontId="116" fillId="53" borderId="9" applyNumberFormat="0" applyAlignment="0" applyProtection="0"/>
    <xf numFmtId="0" fontId="53" fillId="13" borderId="10" applyNumberFormat="0" applyAlignment="0" applyProtection="0"/>
    <xf numFmtId="0" fontId="61" fillId="0" borderId="0">
      <alignment/>
      <protection/>
    </xf>
    <xf numFmtId="0" fontId="0" fillId="0" borderId="0">
      <alignment/>
      <protection/>
    </xf>
    <xf numFmtId="0" fontId="0"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0"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vertical="center"/>
      <protection/>
    </xf>
    <xf numFmtId="0" fontId="87" fillId="0" borderId="0">
      <alignment vertical="center"/>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vertical="center"/>
      <protection/>
    </xf>
    <xf numFmtId="0" fontId="7"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22" fillId="0" borderId="0">
      <alignment/>
      <protection/>
    </xf>
    <xf numFmtId="0" fontId="7" fillId="0" borderId="0">
      <alignment/>
      <protection/>
    </xf>
    <xf numFmtId="0" fontId="87" fillId="0" borderId="0">
      <alignment vertical="center"/>
      <protection/>
    </xf>
    <xf numFmtId="0" fontId="22" fillId="0" borderId="0">
      <alignment/>
      <protection/>
    </xf>
    <xf numFmtId="0" fontId="0"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118"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0" fillId="0" borderId="0">
      <alignment vertical="center"/>
      <protection/>
    </xf>
    <xf numFmtId="0" fontId="0" fillId="0" borderId="0">
      <alignment/>
      <protection/>
    </xf>
    <xf numFmtId="0" fontId="33" fillId="0" borderId="0">
      <alignment/>
      <protection/>
    </xf>
    <xf numFmtId="0" fontId="87" fillId="0" borderId="0">
      <alignment vertical="center"/>
      <protection/>
    </xf>
    <xf numFmtId="0" fontId="87" fillId="0" borderId="0">
      <alignment vertical="center"/>
      <protection/>
    </xf>
    <xf numFmtId="0" fontId="22" fillId="0" borderId="0">
      <alignment/>
      <protection/>
    </xf>
    <xf numFmtId="0" fontId="0" fillId="0" borderId="0">
      <alignment/>
      <protection/>
    </xf>
    <xf numFmtId="0" fontId="0" fillId="0" borderId="0">
      <alignment vertical="center"/>
      <protection/>
    </xf>
    <xf numFmtId="0" fontId="22" fillId="0" borderId="0">
      <alignment/>
      <protection/>
    </xf>
    <xf numFmtId="0" fontId="87" fillId="0" borderId="0">
      <alignment vertical="center"/>
      <protection/>
    </xf>
    <xf numFmtId="0" fontId="87" fillId="0" borderId="0">
      <alignment vertical="center"/>
      <protection/>
    </xf>
    <xf numFmtId="0" fontId="0" fillId="0" borderId="0">
      <alignment/>
      <protection/>
    </xf>
    <xf numFmtId="0" fontId="0" fillId="0" borderId="0">
      <alignment vertical="center"/>
      <protection/>
    </xf>
    <xf numFmtId="0" fontId="61" fillId="0" borderId="0">
      <alignment/>
      <protection/>
    </xf>
    <xf numFmtId="0" fontId="7" fillId="0" borderId="0">
      <alignment/>
      <protection/>
    </xf>
    <xf numFmtId="0" fontId="0" fillId="0" borderId="0">
      <alignment/>
      <protection/>
    </xf>
    <xf numFmtId="0" fontId="0" fillId="0" borderId="0">
      <alignment vertical="center"/>
      <protection/>
    </xf>
    <xf numFmtId="0" fontId="61" fillId="0" borderId="0">
      <alignment/>
      <protection/>
    </xf>
    <xf numFmtId="0" fontId="0" fillId="0" borderId="0">
      <alignment vertical="center"/>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8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pplyNumberFormat="0" applyFill="0" applyBorder="0" applyAlignment="0" applyProtection="0"/>
    <xf numFmtId="0" fontId="28" fillId="0" borderId="0">
      <alignment/>
      <protection/>
    </xf>
    <xf numFmtId="0" fontId="119" fillId="54" borderId="0" applyNumberFormat="0" applyBorder="0" applyAlignment="0" applyProtection="0"/>
    <xf numFmtId="0" fontId="120" fillId="54" borderId="0" applyNumberFormat="0" applyBorder="0" applyAlignment="0" applyProtection="0"/>
    <xf numFmtId="0" fontId="54" fillId="7" borderId="0" applyNumberFormat="0" applyBorder="0" applyAlignment="0" applyProtection="0"/>
    <xf numFmtId="0" fontId="119" fillId="54" borderId="0" applyNumberFormat="0" applyBorder="0" applyAlignment="0" applyProtection="0"/>
    <xf numFmtId="0" fontId="54" fillId="7" borderId="0" applyNumberFormat="0" applyBorder="0" applyAlignment="0" applyProtection="0"/>
  </cellStyleXfs>
  <cellXfs count="1413">
    <xf numFmtId="0" fontId="0" fillId="0" borderId="0" xfId="0" applyAlignment="1">
      <alignment/>
    </xf>
    <xf numFmtId="179" fontId="3" fillId="0" borderId="0" xfId="435" applyNumberFormat="1" applyFont="1" applyFill="1">
      <alignment/>
      <protection/>
    </xf>
    <xf numFmtId="179" fontId="7" fillId="0" borderId="0" xfId="435" applyNumberFormat="1" applyFont="1" applyFill="1" applyAlignment="1">
      <alignment vertical="top"/>
      <protection/>
    </xf>
    <xf numFmtId="179" fontId="3" fillId="0" borderId="0" xfId="435" applyNumberFormat="1" applyFont="1" applyFill="1" applyProtection="1">
      <alignment/>
      <protection locked="0"/>
    </xf>
    <xf numFmtId="179" fontId="3" fillId="0" borderId="0" xfId="435" applyNumberFormat="1" applyFont="1" applyFill="1" applyAlignment="1" applyProtection="1">
      <alignment horizontal="right"/>
      <protection locked="0"/>
    </xf>
    <xf numFmtId="179" fontId="3" fillId="0" borderId="21" xfId="435" applyNumberFormat="1" applyFont="1" applyFill="1" applyBorder="1" applyProtection="1">
      <alignment/>
      <protection locked="0"/>
    </xf>
    <xf numFmtId="179" fontId="3" fillId="0" borderId="22" xfId="435" applyNumberFormat="1" applyFont="1" applyFill="1" applyBorder="1" applyProtection="1">
      <alignment/>
      <protection locked="0"/>
    </xf>
    <xf numFmtId="179" fontId="1" fillId="0" borderId="0" xfId="435" applyNumberFormat="1" applyFont="1" applyFill="1" applyAlignment="1" applyProtection="1">
      <alignment horizontal="center"/>
      <protection locked="0"/>
    </xf>
    <xf numFmtId="179" fontId="3" fillId="0" borderId="23" xfId="435" applyNumberFormat="1" applyFont="1" applyFill="1" applyBorder="1" applyProtection="1">
      <alignment/>
      <protection locked="0"/>
    </xf>
    <xf numFmtId="179" fontId="3" fillId="0" borderId="24" xfId="435" applyNumberFormat="1" applyFont="1" applyFill="1" applyBorder="1" applyProtection="1">
      <alignment/>
      <protection locked="0"/>
    </xf>
    <xf numFmtId="179" fontId="3" fillId="0" borderId="25" xfId="435" applyNumberFormat="1" applyFont="1" applyFill="1" applyBorder="1" applyProtection="1">
      <alignment/>
      <protection locked="0"/>
    </xf>
    <xf numFmtId="179" fontId="2" fillId="0" borderId="0" xfId="434" applyNumberFormat="1" applyFont="1" applyFill="1" applyAlignment="1" applyProtection="1">
      <alignment/>
      <protection locked="0"/>
    </xf>
    <xf numFmtId="179" fontId="2" fillId="0" borderId="0" xfId="434" applyNumberFormat="1" applyFont="1" applyFill="1" applyAlignment="1" applyProtection="1">
      <alignment horizontal="center"/>
      <protection locked="0"/>
    </xf>
    <xf numFmtId="179" fontId="3" fillId="0" borderId="0" xfId="434" applyNumberFormat="1" applyFont="1" applyFill="1" applyProtection="1">
      <alignment/>
      <protection locked="0"/>
    </xf>
    <xf numFmtId="179" fontId="3" fillId="0" borderId="0" xfId="434" applyNumberFormat="1" applyFont="1" applyFill="1">
      <alignment/>
      <protection/>
    </xf>
    <xf numFmtId="179" fontId="7" fillId="0" borderId="0" xfId="434" applyNumberFormat="1" applyFont="1" applyFill="1" applyAlignment="1">
      <alignment vertical="top"/>
      <protection/>
    </xf>
    <xf numFmtId="179" fontId="3" fillId="0" borderId="26" xfId="434" applyNumberFormat="1" applyFont="1" applyFill="1" applyBorder="1" applyProtection="1">
      <alignment/>
      <protection locked="0"/>
    </xf>
    <xf numFmtId="179" fontId="3" fillId="0" borderId="21" xfId="434" applyNumberFormat="1" applyFont="1" applyFill="1" applyBorder="1" applyAlignment="1" applyProtection="1">
      <alignment horizontal="left" vertical="center"/>
      <protection locked="0"/>
    </xf>
    <xf numFmtId="179" fontId="3" fillId="0" borderId="21" xfId="434" applyNumberFormat="1" applyFont="1" applyFill="1" applyBorder="1" applyAlignment="1" applyProtection="1">
      <alignment horizontal="distributed" vertical="center"/>
      <protection locked="0"/>
    </xf>
    <xf numFmtId="179" fontId="3" fillId="0" borderId="0" xfId="434" applyNumberFormat="1" applyFont="1" applyFill="1" applyAlignment="1">
      <alignment horizontal="distributed" vertical="center"/>
      <protection/>
    </xf>
    <xf numFmtId="179" fontId="3" fillId="0" borderId="22" xfId="434" applyNumberFormat="1" applyFont="1" applyFill="1" applyBorder="1" applyProtection="1">
      <alignment/>
      <protection locked="0"/>
    </xf>
    <xf numFmtId="179" fontId="3" fillId="0" borderId="24" xfId="434" applyNumberFormat="1" applyFont="1" applyFill="1" applyBorder="1" applyProtection="1">
      <alignment/>
      <protection locked="0"/>
    </xf>
    <xf numFmtId="179" fontId="3" fillId="0" borderId="0" xfId="434" applyNumberFormat="1" applyFont="1" applyFill="1" applyAlignment="1" applyProtection="1">
      <alignment horizontal="right"/>
      <protection locked="0"/>
    </xf>
    <xf numFmtId="179" fontId="1" fillId="0" borderId="0" xfId="434" applyNumberFormat="1" applyFont="1" applyFill="1" applyAlignment="1" applyProtection="1">
      <alignment horizontal="right"/>
      <protection locked="0"/>
    </xf>
    <xf numFmtId="179" fontId="3" fillId="0" borderId="27" xfId="434" applyNumberFormat="1" applyFont="1" applyFill="1" applyBorder="1" applyProtection="1">
      <alignment/>
      <protection locked="0"/>
    </xf>
    <xf numFmtId="179" fontId="2" fillId="0" borderId="0" xfId="434" applyNumberFormat="1" applyFont="1" applyFill="1" applyProtection="1">
      <alignment/>
      <protection locked="0"/>
    </xf>
    <xf numFmtId="179" fontId="3" fillId="0" borderId="26" xfId="434" applyNumberFormat="1" applyFont="1" applyFill="1" applyBorder="1" applyAlignment="1" applyProtection="1">
      <alignment horizontal="center"/>
      <protection locked="0"/>
    </xf>
    <xf numFmtId="179" fontId="3" fillId="0" borderId="0" xfId="434" applyNumberFormat="1" applyFont="1" applyFill="1" applyBorder="1" applyAlignment="1">
      <alignment horizontal="center"/>
      <protection/>
    </xf>
    <xf numFmtId="179" fontId="3" fillId="0" borderId="0" xfId="434" applyNumberFormat="1" applyFont="1" applyFill="1" applyAlignment="1">
      <alignment horizontal="center"/>
      <protection/>
    </xf>
    <xf numFmtId="179" fontId="3" fillId="0" borderId="28" xfId="434" applyNumberFormat="1" applyFont="1" applyFill="1" applyBorder="1" applyAlignment="1" applyProtection="1">
      <alignment horizontal="distributed"/>
      <protection locked="0"/>
    </xf>
    <xf numFmtId="179" fontId="2" fillId="0" borderId="25" xfId="434" applyNumberFormat="1" applyFont="1" applyFill="1" applyBorder="1" applyAlignment="1" applyProtection="1">
      <alignment horizontal="center" shrinkToFit="1"/>
      <protection locked="0"/>
    </xf>
    <xf numFmtId="179" fontId="3" fillId="0" borderId="25" xfId="434" applyNumberFormat="1" applyFont="1" applyFill="1" applyBorder="1" applyAlignment="1" applyProtection="1">
      <alignment horizontal="center"/>
      <protection locked="0"/>
    </xf>
    <xf numFmtId="179" fontId="1" fillId="0" borderId="0" xfId="434" applyNumberFormat="1" applyFont="1" applyFill="1">
      <alignment/>
      <protection/>
    </xf>
    <xf numFmtId="179" fontId="3" fillId="0" borderId="23" xfId="434" applyNumberFormat="1" applyFont="1" applyFill="1" applyBorder="1" applyProtection="1">
      <alignment/>
      <protection locked="0"/>
    </xf>
    <xf numFmtId="179" fontId="3" fillId="0" borderId="25" xfId="434" applyNumberFormat="1" applyFont="1" applyFill="1" applyBorder="1" applyProtection="1">
      <alignment/>
      <protection locked="0"/>
    </xf>
    <xf numFmtId="180" fontId="3" fillId="0" borderId="0" xfId="434" applyNumberFormat="1" applyFont="1" applyFill="1">
      <alignment/>
      <protection/>
    </xf>
    <xf numFmtId="0" fontId="7" fillId="0" borderId="0" xfId="433" applyFont="1" applyFill="1" applyAlignment="1">
      <alignment vertical="top"/>
      <protection/>
    </xf>
    <xf numFmtId="0" fontId="3" fillId="0" borderId="0" xfId="433" applyNumberFormat="1" applyFont="1" applyFill="1" applyProtection="1">
      <alignment/>
      <protection locked="0"/>
    </xf>
    <xf numFmtId="0" fontId="3" fillId="0" borderId="0" xfId="433" applyFont="1" applyFill="1">
      <alignment/>
      <protection/>
    </xf>
    <xf numFmtId="0" fontId="3" fillId="0" borderId="0" xfId="433" applyNumberFormat="1" applyFont="1" applyFill="1" applyAlignment="1" applyProtection="1">
      <alignment horizontal="right"/>
      <protection locked="0"/>
    </xf>
    <xf numFmtId="0" fontId="3" fillId="0" borderId="29" xfId="433" applyFont="1" applyFill="1" applyBorder="1" applyAlignment="1">
      <alignment horizontal="distributed" vertical="center"/>
      <protection/>
    </xf>
    <xf numFmtId="0" fontId="3" fillId="0" borderId="29" xfId="433" applyNumberFormat="1" applyFont="1" applyFill="1" applyBorder="1" applyAlignment="1" applyProtection="1">
      <alignment horizontal="distributed" vertical="center"/>
      <protection locked="0"/>
    </xf>
    <xf numFmtId="0" fontId="3" fillId="0" borderId="0" xfId="433" applyFont="1" applyFill="1" applyAlignment="1">
      <alignment horizontal="distributed" vertical="center"/>
      <protection/>
    </xf>
    <xf numFmtId="0" fontId="3" fillId="0" borderId="0" xfId="433" applyFont="1" applyFill="1" applyBorder="1" applyAlignment="1">
      <alignment horizontal="distributed" vertical="center"/>
      <protection/>
    </xf>
    <xf numFmtId="0" fontId="3" fillId="0" borderId="0" xfId="433" applyNumberFormat="1" applyFont="1" applyFill="1" applyBorder="1" applyAlignment="1" applyProtection="1">
      <alignment horizontal="distributed" vertical="center"/>
      <protection locked="0"/>
    </xf>
    <xf numFmtId="0" fontId="3" fillId="0" borderId="23" xfId="433" applyFont="1" applyFill="1" applyBorder="1" applyAlignment="1">
      <alignment horizontal="distributed" vertical="center"/>
      <protection/>
    </xf>
    <xf numFmtId="0" fontId="3" fillId="0" borderId="22" xfId="433" applyNumberFormat="1" applyFont="1" applyFill="1" applyBorder="1" applyProtection="1">
      <alignment/>
      <protection locked="0"/>
    </xf>
    <xf numFmtId="0" fontId="3" fillId="0" borderId="30" xfId="433" applyNumberFormat="1" applyFont="1" applyFill="1" applyBorder="1" applyProtection="1">
      <alignment/>
      <protection locked="0"/>
    </xf>
    <xf numFmtId="0" fontId="3" fillId="0" borderId="31" xfId="433" applyNumberFormat="1" applyFont="1" applyFill="1" applyBorder="1" applyAlignment="1" applyProtection="1">
      <alignment horizontal="right"/>
      <protection locked="0"/>
    </xf>
    <xf numFmtId="183" fontId="3" fillId="0" borderId="0" xfId="433" applyNumberFormat="1" applyFont="1" applyFill="1" applyBorder="1" applyProtection="1">
      <alignment/>
      <protection locked="0"/>
    </xf>
    <xf numFmtId="0" fontId="3" fillId="0" borderId="0" xfId="433" applyFont="1" applyFill="1" applyBorder="1">
      <alignment/>
      <protection/>
    </xf>
    <xf numFmtId="0" fontId="1" fillId="0" borderId="0" xfId="433" applyNumberFormat="1" applyFont="1" applyFill="1" applyAlignment="1" applyProtection="1">
      <alignment horizontal="right"/>
      <protection locked="0"/>
    </xf>
    <xf numFmtId="0" fontId="1" fillId="0" borderId="31" xfId="433" applyNumberFormat="1" applyFont="1" applyFill="1" applyBorder="1" applyAlignment="1" applyProtection="1">
      <alignment horizontal="right"/>
      <protection locked="0"/>
    </xf>
    <xf numFmtId="0" fontId="3" fillId="0" borderId="31" xfId="433" applyNumberFormat="1" applyFont="1" applyFill="1" applyBorder="1" applyAlignment="1" applyProtection="1">
      <alignment horizontal="distributed"/>
      <protection locked="0"/>
    </xf>
    <xf numFmtId="0" fontId="3" fillId="0" borderId="23" xfId="433" applyFont="1" applyFill="1" applyBorder="1">
      <alignment/>
      <protection/>
    </xf>
    <xf numFmtId="0" fontId="3" fillId="0" borderId="27" xfId="433" applyNumberFormat="1" applyFont="1" applyFill="1" applyBorder="1" applyProtection="1">
      <alignment/>
      <protection locked="0"/>
    </xf>
    <xf numFmtId="0" fontId="3" fillId="0" borderId="0" xfId="433" applyNumberFormat="1" applyFont="1" applyFill="1" applyBorder="1" applyProtection="1">
      <alignment/>
      <protection locked="0"/>
    </xf>
    <xf numFmtId="0" fontId="3" fillId="0" borderId="32" xfId="433" applyNumberFormat="1" applyFont="1" applyFill="1" applyBorder="1" applyAlignment="1" applyProtection="1">
      <alignment horizontal="distributed" vertical="center"/>
      <protection locked="0"/>
    </xf>
    <xf numFmtId="0" fontId="1" fillId="0" borderId="0" xfId="433" applyNumberFormat="1" applyFont="1" applyFill="1" applyProtection="1">
      <alignment/>
      <protection locked="0"/>
    </xf>
    <xf numFmtId="0" fontId="1" fillId="0" borderId="0" xfId="433" applyFont="1" applyFill="1">
      <alignment/>
      <protection/>
    </xf>
    <xf numFmtId="183" fontId="3" fillId="0" borderId="0" xfId="433" applyNumberFormat="1" applyFont="1" applyFill="1" applyBorder="1" applyAlignment="1" applyProtection="1">
      <alignment horizontal="right"/>
      <protection locked="0"/>
    </xf>
    <xf numFmtId="0" fontId="3" fillId="0" borderId="23" xfId="433" applyNumberFormat="1" applyFont="1" applyFill="1" applyBorder="1" applyProtection="1">
      <alignment/>
      <protection locked="0"/>
    </xf>
    <xf numFmtId="0" fontId="3" fillId="0" borderId="0" xfId="433" applyNumberFormat="1" applyFont="1" applyFill="1" applyBorder="1" applyAlignment="1" applyProtection="1">
      <alignment horizontal="center"/>
      <protection locked="0"/>
    </xf>
    <xf numFmtId="179" fontId="7" fillId="0" borderId="0" xfId="432" applyNumberFormat="1" applyFont="1" applyFill="1" applyAlignment="1">
      <alignment vertical="top"/>
      <protection/>
    </xf>
    <xf numFmtId="179" fontId="3" fillId="0" borderId="0" xfId="431" applyNumberFormat="1" applyFont="1" applyFill="1">
      <alignment/>
      <protection/>
    </xf>
    <xf numFmtId="179" fontId="3" fillId="0" borderId="0" xfId="432" applyNumberFormat="1" applyFont="1" applyFill="1">
      <alignment/>
      <protection/>
    </xf>
    <xf numFmtId="0" fontId="3" fillId="0" borderId="33" xfId="429" applyNumberFormat="1" applyFont="1" applyFill="1" applyBorder="1" applyAlignment="1" applyProtection="1">
      <alignment horizontal="center"/>
      <protection locked="0"/>
    </xf>
    <xf numFmtId="179" fontId="3" fillId="0" borderId="0" xfId="429" applyNumberFormat="1" applyFont="1" applyFill="1">
      <alignment/>
      <protection/>
    </xf>
    <xf numFmtId="0" fontId="3" fillId="0" borderId="21" xfId="429" applyNumberFormat="1" applyFont="1" applyFill="1" applyBorder="1" applyAlignment="1" applyProtection="1">
      <alignment horizontal="distributed"/>
      <protection locked="0"/>
    </xf>
    <xf numFmtId="0" fontId="3" fillId="0" borderId="34" xfId="429" applyNumberFormat="1" applyFont="1" applyFill="1" applyBorder="1" applyAlignment="1" applyProtection="1">
      <alignment horizontal="distributed"/>
      <protection locked="0"/>
    </xf>
    <xf numFmtId="0" fontId="3" fillId="0" borderId="31" xfId="429" applyNumberFormat="1" applyFont="1" applyFill="1" applyBorder="1" applyAlignment="1" applyProtection="1">
      <alignment horizontal="center"/>
      <protection locked="0"/>
    </xf>
    <xf numFmtId="179" fontId="3" fillId="0" borderId="22" xfId="432" applyNumberFormat="1" applyFont="1" applyFill="1" applyBorder="1" applyProtection="1">
      <alignment/>
      <protection locked="0"/>
    </xf>
    <xf numFmtId="179" fontId="3" fillId="0" borderId="0" xfId="432" applyNumberFormat="1" applyFont="1" applyFill="1" applyProtection="1">
      <alignment/>
      <protection locked="0"/>
    </xf>
    <xf numFmtId="0" fontId="7" fillId="0" borderId="0" xfId="430" applyFont="1" applyFill="1" applyAlignment="1">
      <alignment vertical="top"/>
      <protection/>
    </xf>
    <xf numFmtId="0" fontId="3" fillId="0" borderId="0" xfId="430" applyFont="1" applyFill="1">
      <alignment/>
      <protection/>
    </xf>
    <xf numFmtId="0" fontId="3" fillId="0" borderId="35" xfId="429" applyNumberFormat="1" applyFont="1" applyFill="1" applyBorder="1" applyProtection="1">
      <alignment/>
      <protection locked="0"/>
    </xf>
    <xf numFmtId="0" fontId="3" fillId="0" borderId="0" xfId="429" applyFont="1" applyFill="1">
      <alignment/>
      <protection/>
    </xf>
    <xf numFmtId="0" fontId="3" fillId="0" borderId="0" xfId="429" applyFont="1" applyFill="1" applyBorder="1">
      <alignment/>
      <protection/>
    </xf>
    <xf numFmtId="0" fontId="3" fillId="0" borderId="22" xfId="430" applyNumberFormat="1" applyFont="1" applyFill="1" applyBorder="1" applyProtection="1">
      <alignment/>
      <protection locked="0"/>
    </xf>
    <xf numFmtId="179" fontId="3" fillId="0" borderId="23" xfId="430" applyNumberFormat="1" applyFont="1" applyFill="1" applyBorder="1" applyProtection="1">
      <alignment/>
      <protection locked="0"/>
    </xf>
    <xf numFmtId="0" fontId="7" fillId="0" borderId="0" xfId="429" applyFont="1" applyFill="1" applyAlignment="1">
      <alignment vertical="top"/>
      <protection/>
    </xf>
    <xf numFmtId="0" fontId="3" fillId="0" borderId="0" xfId="429" applyNumberFormat="1" applyFont="1" applyFill="1" applyAlignment="1" applyProtection="1">
      <alignment horizontal="left"/>
      <protection locked="0"/>
    </xf>
    <xf numFmtId="0" fontId="3" fillId="0" borderId="0" xfId="429" applyNumberFormat="1" applyFont="1" applyFill="1" applyAlignment="1" applyProtection="1">
      <alignment horizontal="center"/>
      <protection locked="0"/>
    </xf>
    <xf numFmtId="0" fontId="3" fillId="0" borderId="0" xfId="429" applyNumberFormat="1" applyFont="1" applyFill="1" applyProtection="1">
      <alignment/>
      <protection locked="0"/>
    </xf>
    <xf numFmtId="0" fontId="3" fillId="0" borderId="0" xfId="429" applyNumberFormat="1" applyFont="1" applyFill="1" applyAlignment="1" applyProtection="1">
      <alignment horizontal="right"/>
      <protection locked="0"/>
    </xf>
    <xf numFmtId="0" fontId="3" fillId="0" borderId="22" xfId="429" applyNumberFormat="1" applyFont="1" applyFill="1" applyBorder="1" applyAlignment="1" applyProtection="1">
      <alignment horizontal="center"/>
      <protection locked="0"/>
    </xf>
    <xf numFmtId="0" fontId="3" fillId="0" borderId="22" xfId="429" applyNumberFormat="1" applyFont="1" applyFill="1" applyBorder="1" applyProtection="1">
      <alignment/>
      <protection locked="0"/>
    </xf>
    <xf numFmtId="0" fontId="3" fillId="0" borderId="0" xfId="429" applyFont="1" applyFill="1" applyAlignment="1">
      <alignment horizontal="center"/>
      <protection/>
    </xf>
    <xf numFmtId="0" fontId="1" fillId="0" borderId="0" xfId="429" applyFont="1" applyFill="1">
      <alignment/>
      <protection/>
    </xf>
    <xf numFmtId="3" fontId="3" fillId="0" borderId="0" xfId="429" applyNumberFormat="1" applyFont="1" applyFill="1" applyProtection="1">
      <alignment/>
      <protection locked="0"/>
    </xf>
    <xf numFmtId="0" fontId="1" fillId="0" borderId="0" xfId="428" applyNumberFormat="1" applyFont="1" applyFill="1" applyProtection="1">
      <alignment/>
      <protection locked="0"/>
    </xf>
    <xf numFmtId="0" fontId="1" fillId="0" borderId="0" xfId="427" applyNumberFormat="1" applyFont="1" applyFill="1" applyAlignment="1" applyProtection="1">
      <alignment horizontal="center"/>
      <protection locked="0"/>
    </xf>
    <xf numFmtId="0" fontId="3" fillId="0" borderId="0" xfId="428" applyNumberFormat="1" applyFont="1" applyFill="1" applyProtection="1">
      <alignment/>
      <protection locked="0"/>
    </xf>
    <xf numFmtId="0" fontId="3" fillId="0" borderId="0" xfId="428" applyFont="1" applyFill="1">
      <alignment/>
      <protection/>
    </xf>
    <xf numFmtId="0" fontId="3" fillId="0" borderId="0" xfId="409" applyFont="1" applyFill="1">
      <alignment/>
      <protection/>
    </xf>
    <xf numFmtId="0" fontId="3" fillId="0" borderId="26" xfId="427" applyFont="1" applyFill="1" applyBorder="1" applyAlignment="1">
      <alignment horizontal="left"/>
      <protection/>
    </xf>
    <xf numFmtId="0" fontId="3" fillId="0" borderId="26" xfId="427" applyNumberFormat="1" applyFont="1" applyFill="1" applyBorder="1" applyAlignment="1" applyProtection="1">
      <alignment horizontal="left"/>
      <protection locked="0"/>
    </xf>
    <xf numFmtId="0" fontId="3" fillId="0" borderId="0" xfId="427" applyFont="1" applyFill="1" applyBorder="1" applyAlignment="1">
      <alignment horizontal="left"/>
      <protection/>
    </xf>
    <xf numFmtId="0" fontId="3" fillId="0" borderId="0" xfId="427" applyFont="1" applyFill="1" applyAlignment="1">
      <alignment horizontal="left"/>
      <protection/>
    </xf>
    <xf numFmtId="189" fontId="3" fillId="0" borderId="22" xfId="428" applyNumberFormat="1" applyFont="1" applyFill="1" applyBorder="1" applyProtection="1">
      <alignment/>
      <protection locked="0"/>
    </xf>
    <xf numFmtId="0" fontId="3" fillId="0" borderId="21" xfId="428" applyFont="1" applyFill="1" applyBorder="1">
      <alignment/>
      <protection/>
    </xf>
    <xf numFmtId="0" fontId="3" fillId="0" borderId="23" xfId="428" applyFont="1" applyFill="1" applyBorder="1">
      <alignment/>
      <protection/>
    </xf>
    <xf numFmtId="0" fontId="3" fillId="0" borderId="23" xfId="427" applyFont="1" applyFill="1" applyBorder="1" applyAlignment="1">
      <alignment horizontal="left"/>
      <protection/>
    </xf>
    <xf numFmtId="0" fontId="3" fillId="0" borderId="23" xfId="427" applyNumberFormat="1" applyFont="1" applyFill="1" applyBorder="1" applyAlignment="1" applyProtection="1">
      <alignment horizontal="left"/>
      <protection locked="0"/>
    </xf>
    <xf numFmtId="189" fontId="3" fillId="0" borderId="23" xfId="428" applyNumberFormat="1" applyFont="1" applyFill="1" applyBorder="1" applyProtection="1">
      <alignment/>
      <protection locked="0"/>
    </xf>
    <xf numFmtId="0" fontId="3" fillId="0" borderId="25" xfId="428" applyFont="1" applyFill="1" applyBorder="1">
      <alignment/>
      <protection/>
    </xf>
    <xf numFmtId="0" fontId="1" fillId="0" borderId="0" xfId="427" applyNumberFormat="1" applyFont="1" applyFill="1" applyAlignment="1" applyProtection="1">
      <alignment horizontal="centerContinuous" vertical="top"/>
      <protection locked="0"/>
    </xf>
    <xf numFmtId="0" fontId="1" fillId="0" borderId="0" xfId="427" applyNumberFormat="1" applyFont="1" applyFill="1" applyAlignment="1" applyProtection="1">
      <alignment horizontal="right" vertical="top"/>
      <protection locked="0"/>
    </xf>
    <xf numFmtId="0" fontId="1" fillId="0" borderId="0" xfId="427" applyNumberFormat="1" applyFont="1" applyFill="1" applyAlignment="1" applyProtection="1">
      <alignment horizontal="left" vertical="top"/>
      <protection locked="0"/>
    </xf>
    <xf numFmtId="0" fontId="3" fillId="0" borderId="0" xfId="427" applyNumberFormat="1" applyFont="1" applyFill="1" applyAlignment="1" applyProtection="1">
      <alignment vertical="top"/>
      <protection locked="0"/>
    </xf>
    <xf numFmtId="0" fontId="3" fillId="0" borderId="0" xfId="427" applyFont="1" applyFill="1" applyAlignment="1">
      <alignment vertical="top"/>
      <protection/>
    </xf>
    <xf numFmtId="0" fontId="3" fillId="0" borderId="0" xfId="427" applyNumberFormat="1" applyFont="1" applyFill="1" applyProtection="1">
      <alignment/>
      <protection locked="0"/>
    </xf>
    <xf numFmtId="0" fontId="3" fillId="0" borderId="0" xfId="427" applyFont="1" applyFill="1">
      <alignment/>
      <protection/>
    </xf>
    <xf numFmtId="0" fontId="3" fillId="0" borderId="26" xfId="427" applyNumberFormat="1" applyFont="1" applyFill="1" applyBorder="1" applyAlignment="1" applyProtection="1">
      <alignment horizontal="right"/>
      <protection locked="0"/>
    </xf>
    <xf numFmtId="38" fontId="3" fillId="0" borderId="0" xfId="186" applyFont="1" applyFill="1" applyAlignment="1">
      <alignment/>
    </xf>
    <xf numFmtId="0" fontId="3" fillId="0" borderId="0" xfId="426" applyFont="1" applyFill="1">
      <alignment/>
      <protection/>
    </xf>
    <xf numFmtId="0" fontId="3" fillId="0" borderId="0" xfId="407" applyFont="1" applyFill="1">
      <alignment/>
      <protection/>
    </xf>
    <xf numFmtId="0" fontId="3" fillId="0" borderId="0" xfId="426" applyNumberFormat="1" applyFont="1" applyFill="1" applyBorder="1" applyProtection="1">
      <alignment/>
      <protection locked="0"/>
    </xf>
    <xf numFmtId="0" fontId="3" fillId="0" borderId="0" xfId="426" applyNumberFormat="1" applyFont="1" applyFill="1" applyProtection="1">
      <alignment/>
      <protection locked="0"/>
    </xf>
    <xf numFmtId="0" fontId="3" fillId="0" borderId="0" xfId="426" applyNumberFormat="1" applyFont="1" applyFill="1" applyAlignment="1" applyProtection="1">
      <alignment horizontal="right"/>
      <protection locked="0"/>
    </xf>
    <xf numFmtId="191" fontId="3" fillId="0" borderId="0" xfId="426" applyNumberFormat="1" applyFont="1" applyFill="1" applyBorder="1" applyProtection="1">
      <alignment/>
      <protection locked="0"/>
    </xf>
    <xf numFmtId="192" fontId="3" fillId="0" borderId="0" xfId="426" applyNumberFormat="1" applyFont="1" applyFill="1" applyBorder="1" applyProtection="1">
      <alignment/>
      <protection locked="0"/>
    </xf>
    <xf numFmtId="191" fontId="3" fillId="0" borderId="22" xfId="426" applyNumberFormat="1" applyFont="1" applyFill="1" applyBorder="1" applyProtection="1">
      <alignment/>
      <protection locked="0"/>
    </xf>
    <xf numFmtId="191" fontId="3" fillId="0" borderId="21" xfId="426" applyNumberFormat="1" applyFont="1" applyFill="1" applyBorder="1" applyProtection="1">
      <alignment/>
      <protection locked="0"/>
    </xf>
    <xf numFmtId="0" fontId="1" fillId="0" borderId="0" xfId="407" applyFont="1" applyFill="1">
      <alignment/>
      <protection/>
    </xf>
    <xf numFmtId="191" fontId="3" fillId="0" borderId="23" xfId="437" applyNumberFormat="1" applyFont="1" applyFill="1" applyBorder="1" applyProtection="1">
      <alignment/>
      <protection locked="0"/>
    </xf>
    <xf numFmtId="191" fontId="3" fillId="0" borderId="23" xfId="437" applyNumberFormat="1" applyFont="1" applyFill="1" applyBorder="1" applyAlignment="1" applyProtection="1">
      <alignment horizontal="right"/>
      <protection locked="0"/>
    </xf>
    <xf numFmtId="0" fontId="7" fillId="0" borderId="0" xfId="424" applyFont="1" applyFill="1" applyAlignment="1">
      <alignment vertical="top"/>
      <protection/>
    </xf>
    <xf numFmtId="0" fontId="11" fillId="0" borderId="0" xfId="424" applyNumberFormat="1" applyFont="1" applyFill="1" applyAlignment="1" applyProtection="1">
      <alignment horizontal="center" vertical="top"/>
      <protection locked="0"/>
    </xf>
    <xf numFmtId="0" fontId="11" fillId="0" borderId="0" xfId="425" applyNumberFormat="1" applyFont="1" applyFill="1" applyAlignment="1" applyProtection="1">
      <alignment horizontal="center" vertical="top"/>
      <protection locked="0"/>
    </xf>
    <xf numFmtId="0" fontId="7" fillId="0" borderId="0" xfId="425" applyFont="1" applyFill="1" applyAlignment="1">
      <alignment vertical="top"/>
      <protection/>
    </xf>
    <xf numFmtId="0" fontId="3" fillId="0" borderId="0" xfId="424" applyFont="1" applyFill="1">
      <alignment/>
      <protection/>
    </xf>
    <xf numFmtId="0" fontId="3" fillId="0" borderId="0" xfId="425" applyFont="1" applyFill="1">
      <alignment/>
      <protection/>
    </xf>
    <xf numFmtId="0" fontId="3" fillId="0" borderId="26" xfId="424" applyNumberFormat="1" applyFont="1" applyFill="1" applyBorder="1" applyProtection="1">
      <alignment/>
      <protection locked="0"/>
    </xf>
    <xf numFmtId="0" fontId="3" fillId="0" borderId="0" xfId="424" applyNumberFormat="1" applyFont="1" applyFill="1" applyBorder="1" applyProtection="1">
      <alignment/>
      <protection locked="0"/>
    </xf>
    <xf numFmtId="0" fontId="3" fillId="0" borderId="0" xfId="425" applyNumberFormat="1" applyFont="1" applyFill="1" applyProtection="1">
      <alignment/>
      <protection locked="0"/>
    </xf>
    <xf numFmtId="0" fontId="3" fillId="0" borderId="0" xfId="424" applyNumberFormat="1" applyFont="1" applyFill="1" applyProtection="1">
      <alignment/>
      <protection locked="0"/>
    </xf>
    <xf numFmtId="0" fontId="3" fillId="0" borderId="0" xfId="424" applyNumberFormat="1" applyFont="1" applyFill="1" applyAlignment="1" applyProtection="1">
      <alignment horizontal="right"/>
      <protection locked="0"/>
    </xf>
    <xf numFmtId="0" fontId="3" fillId="0" borderId="29" xfId="424" applyFont="1" applyFill="1" applyBorder="1">
      <alignment/>
      <protection/>
    </xf>
    <xf numFmtId="0" fontId="3" fillId="0" borderId="33" xfId="424" applyNumberFormat="1" applyFont="1" applyFill="1" applyBorder="1" applyAlignment="1" applyProtection="1">
      <alignment horizontal="distributed"/>
      <protection locked="0"/>
    </xf>
    <xf numFmtId="0" fontId="3" fillId="0" borderId="35" xfId="424" applyNumberFormat="1" applyFont="1" applyFill="1" applyBorder="1" applyProtection="1">
      <alignment/>
      <protection locked="0"/>
    </xf>
    <xf numFmtId="0" fontId="3" fillId="0" borderId="36" xfId="424" applyNumberFormat="1" applyFont="1" applyFill="1" applyBorder="1" applyProtection="1">
      <alignment/>
      <protection locked="0"/>
    </xf>
    <xf numFmtId="0" fontId="3" fillId="0" borderId="0" xfId="424" applyFont="1" applyFill="1" applyBorder="1">
      <alignment/>
      <protection/>
    </xf>
    <xf numFmtId="0" fontId="3" fillId="0" borderId="0" xfId="424" applyFont="1" applyFill="1" applyBorder="1" applyAlignment="1">
      <alignment horizontal="distributed"/>
      <protection/>
    </xf>
    <xf numFmtId="0" fontId="3" fillId="0" borderId="0" xfId="424" applyNumberFormat="1" applyFont="1" applyFill="1" applyBorder="1" applyAlignment="1" applyProtection="1">
      <alignment horizontal="distributed"/>
      <protection locked="0"/>
    </xf>
    <xf numFmtId="0" fontId="3" fillId="0" borderId="31" xfId="424" applyNumberFormat="1" applyFont="1" applyFill="1" applyBorder="1" applyAlignment="1" applyProtection="1">
      <alignment horizontal="distributed"/>
      <protection locked="0"/>
    </xf>
    <xf numFmtId="0" fontId="3" fillId="0" borderId="21" xfId="424" applyNumberFormat="1" applyFont="1" applyFill="1" applyBorder="1" applyAlignment="1" applyProtection="1">
      <alignment horizontal="distributed"/>
      <protection locked="0"/>
    </xf>
    <xf numFmtId="0" fontId="3" fillId="0" borderId="34" xfId="424" applyNumberFormat="1" applyFont="1" applyFill="1" applyBorder="1" applyAlignment="1" applyProtection="1">
      <alignment horizontal="distributed"/>
      <protection locked="0"/>
    </xf>
    <xf numFmtId="0" fontId="3" fillId="0" borderId="23" xfId="424" applyFont="1" applyFill="1" applyBorder="1">
      <alignment/>
      <protection/>
    </xf>
    <xf numFmtId="0" fontId="3" fillId="0" borderId="21" xfId="424" applyNumberFormat="1" applyFont="1" applyFill="1" applyBorder="1" applyProtection="1">
      <alignment/>
      <protection locked="0"/>
    </xf>
    <xf numFmtId="0" fontId="3" fillId="0" borderId="32" xfId="424" applyNumberFormat="1" applyFont="1" applyFill="1" applyBorder="1" applyProtection="1">
      <alignment/>
      <protection locked="0"/>
    </xf>
    <xf numFmtId="0" fontId="3" fillId="0" borderId="27" xfId="424" applyNumberFormat="1" applyFont="1" applyFill="1" applyBorder="1" applyProtection="1">
      <alignment/>
      <protection locked="0"/>
    </xf>
    <xf numFmtId="0" fontId="3" fillId="0" borderId="22" xfId="424" applyNumberFormat="1" applyFont="1" applyFill="1" applyBorder="1" applyProtection="1">
      <alignment/>
      <protection locked="0"/>
    </xf>
    <xf numFmtId="0" fontId="3" fillId="0" borderId="30" xfId="424" applyNumberFormat="1" applyFont="1" applyFill="1" applyBorder="1" applyProtection="1">
      <alignment/>
      <protection locked="0"/>
    </xf>
    <xf numFmtId="0" fontId="3" fillId="0" borderId="24" xfId="425" applyNumberFormat="1" applyFont="1" applyFill="1" applyBorder="1" applyProtection="1">
      <alignment/>
      <protection locked="0"/>
    </xf>
    <xf numFmtId="0" fontId="3" fillId="0" borderId="22" xfId="425" applyNumberFormat="1" applyFont="1" applyFill="1" applyBorder="1" applyProtection="1">
      <alignment/>
      <protection locked="0"/>
    </xf>
    <xf numFmtId="0" fontId="3" fillId="0" borderId="24" xfId="424" applyNumberFormat="1" applyFont="1" applyFill="1" applyBorder="1" applyProtection="1">
      <alignment/>
      <protection locked="0"/>
    </xf>
    <xf numFmtId="0" fontId="3" fillId="0" borderId="0" xfId="424" applyNumberFormat="1" applyFont="1" applyFill="1" applyBorder="1" applyAlignment="1" applyProtection="1">
      <alignment horizontal="right"/>
      <protection locked="0"/>
    </xf>
    <xf numFmtId="0" fontId="3" fillId="0" borderId="31" xfId="424" applyNumberFormat="1" applyFont="1" applyFill="1" applyBorder="1" applyAlignment="1" applyProtection="1">
      <alignment horizontal="right"/>
      <protection locked="0"/>
    </xf>
    <xf numFmtId="3" fontId="3" fillId="0" borderId="21" xfId="424" applyNumberFormat="1" applyFont="1" applyFill="1" applyBorder="1" applyAlignment="1" applyProtection="1">
      <alignment horizontal="right"/>
      <protection locked="0"/>
    </xf>
    <xf numFmtId="38" fontId="3" fillId="0" borderId="21" xfId="186" applyFont="1" applyFill="1" applyBorder="1" applyAlignment="1">
      <alignment horizontal="right"/>
    </xf>
    <xf numFmtId="3" fontId="3" fillId="0" borderId="21" xfId="424" applyNumberFormat="1" applyFont="1" applyFill="1" applyBorder="1" applyProtection="1">
      <alignment/>
      <protection locked="0"/>
    </xf>
    <xf numFmtId="3" fontId="3" fillId="0" borderId="0" xfId="424" applyNumberFormat="1" applyFont="1" applyFill="1" applyBorder="1" applyProtection="1">
      <alignment/>
      <protection locked="0"/>
    </xf>
    <xf numFmtId="0" fontId="1" fillId="0" borderId="31" xfId="424" applyNumberFormat="1" applyFont="1" applyFill="1" applyBorder="1" applyProtection="1">
      <alignment/>
      <protection locked="0"/>
    </xf>
    <xf numFmtId="0" fontId="3" fillId="0" borderId="31" xfId="424" applyNumberFormat="1" applyFont="1" applyFill="1" applyBorder="1" applyProtection="1">
      <alignment/>
      <protection locked="0"/>
    </xf>
    <xf numFmtId="0" fontId="3" fillId="0" borderId="23" xfId="424" applyNumberFormat="1" applyFont="1" applyFill="1" applyBorder="1" applyProtection="1">
      <alignment/>
      <protection locked="0"/>
    </xf>
    <xf numFmtId="0" fontId="3" fillId="0" borderId="25" xfId="425" applyNumberFormat="1" applyFont="1" applyFill="1" applyBorder="1" applyProtection="1">
      <alignment/>
      <protection locked="0"/>
    </xf>
    <xf numFmtId="0" fontId="3" fillId="0" borderId="23" xfId="425" applyNumberFormat="1" applyFont="1" applyFill="1" applyBorder="1" applyProtection="1">
      <alignment/>
      <protection locked="0"/>
    </xf>
    <xf numFmtId="0" fontId="3" fillId="0" borderId="25" xfId="424" applyNumberFormat="1" applyFont="1" applyFill="1" applyBorder="1" applyProtection="1">
      <alignment/>
      <protection locked="0"/>
    </xf>
    <xf numFmtId="0" fontId="3" fillId="0" borderId="29" xfId="424" applyNumberFormat="1" applyFont="1" applyFill="1" applyBorder="1" applyProtection="1">
      <alignment/>
      <protection locked="0"/>
    </xf>
    <xf numFmtId="0" fontId="3" fillId="0" borderId="0" xfId="424" applyNumberFormat="1" applyFont="1" applyFill="1" applyBorder="1" applyAlignment="1" applyProtection="1">
      <alignment horizontal="distributed"/>
      <protection locked="0"/>
    </xf>
    <xf numFmtId="3" fontId="3" fillId="0" borderId="21" xfId="405" applyNumberFormat="1" applyFont="1" applyFill="1" applyBorder="1">
      <alignment/>
      <protection/>
    </xf>
    <xf numFmtId="0" fontId="7" fillId="0" borderId="0" xfId="423" applyFont="1" applyFill="1" applyAlignment="1">
      <alignment vertical="top"/>
      <protection/>
    </xf>
    <xf numFmtId="0" fontId="3" fillId="0" borderId="0" xfId="423" applyFont="1" applyFill="1">
      <alignment/>
      <protection/>
    </xf>
    <xf numFmtId="0" fontId="3" fillId="0" borderId="0" xfId="423" applyNumberFormat="1" applyFont="1" applyFill="1" applyProtection="1">
      <alignment/>
      <protection locked="0"/>
    </xf>
    <xf numFmtId="0" fontId="3" fillId="0" borderId="0" xfId="423" applyNumberFormat="1" applyFont="1" applyFill="1" applyAlignment="1" applyProtection="1">
      <alignment horizontal="right"/>
      <protection locked="0"/>
    </xf>
    <xf numFmtId="0" fontId="3" fillId="0" borderId="29" xfId="423" applyFont="1" applyFill="1" applyBorder="1">
      <alignment/>
      <protection/>
    </xf>
    <xf numFmtId="0" fontId="3" fillId="0" borderId="29" xfId="423" applyNumberFormat="1" applyFont="1" applyFill="1" applyBorder="1" applyProtection="1">
      <alignment/>
      <protection locked="0"/>
    </xf>
    <xf numFmtId="0" fontId="3" fillId="0" borderId="33" xfId="423" applyNumberFormat="1" applyFont="1" applyFill="1" applyBorder="1" applyProtection="1">
      <alignment/>
      <protection locked="0"/>
    </xf>
    <xf numFmtId="0" fontId="3" fillId="0" borderId="35" xfId="423" applyNumberFormat="1" applyFont="1" applyFill="1" applyBorder="1" applyProtection="1">
      <alignment/>
      <protection locked="0"/>
    </xf>
    <xf numFmtId="0" fontId="3" fillId="0" borderId="0" xfId="423" applyFont="1" applyFill="1" applyBorder="1">
      <alignment/>
      <protection/>
    </xf>
    <xf numFmtId="0" fontId="3" fillId="0" borderId="23" xfId="423" applyFont="1" applyFill="1" applyBorder="1">
      <alignment/>
      <protection/>
    </xf>
    <xf numFmtId="0" fontId="3" fillId="0" borderId="31" xfId="423" applyNumberFormat="1" applyFont="1" applyFill="1" applyBorder="1" applyProtection="1">
      <alignment/>
      <protection locked="0"/>
    </xf>
    <xf numFmtId="0" fontId="3" fillId="0" borderId="0" xfId="423" applyNumberFormat="1" applyFont="1" applyFill="1" applyBorder="1" applyProtection="1">
      <alignment/>
      <protection locked="0"/>
    </xf>
    <xf numFmtId="0" fontId="3" fillId="0" borderId="21" xfId="423" applyNumberFormat="1" applyFont="1" applyFill="1" applyBorder="1" applyProtection="1">
      <alignment/>
      <protection locked="0"/>
    </xf>
    <xf numFmtId="0" fontId="3" fillId="0" borderId="22" xfId="423" applyNumberFormat="1" applyFont="1" applyFill="1" applyBorder="1" applyProtection="1">
      <alignment/>
      <protection locked="0"/>
    </xf>
    <xf numFmtId="0" fontId="3" fillId="0" borderId="23" xfId="423" applyNumberFormat="1" applyFont="1" applyFill="1" applyBorder="1" applyProtection="1">
      <alignment/>
      <protection locked="0"/>
    </xf>
    <xf numFmtId="0" fontId="3" fillId="0" borderId="27" xfId="423" applyNumberFormat="1" applyFont="1" applyFill="1" applyBorder="1" applyProtection="1">
      <alignment/>
      <protection locked="0"/>
    </xf>
    <xf numFmtId="0" fontId="3" fillId="0" borderId="0" xfId="415" applyFont="1" applyFill="1">
      <alignment/>
      <protection/>
    </xf>
    <xf numFmtId="0" fontId="3" fillId="0" borderId="0" xfId="415" applyNumberFormat="1" applyFont="1" applyFill="1" applyProtection="1">
      <alignment/>
      <protection locked="0"/>
    </xf>
    <xf numFmtId="182" fontId="3" fillId="0" borderId="0" xfId="415" applyNumberFormat="1" applyFont="1" applyFill="1" applyProtection="1">
      <alignment/>
      <protection locked="0"/>
    </xf>
    <xf numFmtId="0" fontId="18" fillId="0" borderId="0" xfId="412" applyFont="1" applyFill="1">
      <alignment/>
      <protection/>
    </xf>
    <xf numFmtId="0" fontId="3" fillId="0" borderId="0" xfId="412" applyFont="1" applyFill="1" applyAlignment="1">
      <alignment/>
      <protection/>
    </xf>
    <xf numFmtId="0" fontId="3" fillId="0" borderId="0" xfId="412" applyFont="1" applyFill="1">
      <alignment/>
      <protection/>
    </xf>
    <xf numFmtId="0" fontId="7" fillId="0" borderId="0" xfId="412" applyFont="1" applyFill="1" applyAlignment="1">
      <alignment vertical="top"/>
      <protection/>
    </xf>
    <xf numFmtId="0" fontId="3" fillId="0" borderId="0" xfId="412" applyNumberFormat="1" applyFont="1" applyFill="1" applyProtection="1">
      <alignment/>
      <protection locked="0"/>
    </xf>
    <xf numFmtId="0" fontId="3" fillId="0" borderId="0" xfId="412" applyNumberFormat="1" applyFont="1" applyFill="1" applyAlignment="1" applyProtection="1">
      <alignment horizontal="right"/>
      <protection locked="0"/>
    </xf>
    <xf numFmtId="0" fontId="3" fillId="0" borderId="29" xfId="413" applyNumberFormat="1" applyFont="1" applyFill="1" applyBorder="1" applyAlignment="1" applyProtection="1">
      <alignment horizontal="center"/>
      <protection locked="0"/>
    </xf>
    <xf numFmtId="0" fontId="3" fillId="0" borderId="35" xfId="413" applyNumberFormat="1" applyFont="1" applyFill="1" applyBorder="1" applyAlignment="1" applyProtection="1">
      <alignment horizontal="center"/>
      <protection locked="0"/>
    </xf>
    <xf numFmtId="0" fontId="3" fillId="0" borderId="35" xfId="413" applyNumberFormat="1" applyFont="1" applyFill="1" applyBorder="1" applyAlignment="1" applyProtection="1">
      <alignment horizontal="distributed" vertical="center"/>
      <protection locked="0"/>
    </xf>
    <xf numFmtId="0" fontId="3" fillId="0" borderId="29" xfId="413" applyNumberFormat="1" applyFont="1" applyFill="1" applyBorder="1" applyAlignment="1" applyProtection="1">
      <alignment horizontal="distributed" vertical="center"/>
      <protection locked="0"/>
    </xf>
    <xf numFmtId="0" fontId="3" fillId="0" borderId="0" xfId="413" applyFont="1" applyFill="1" applyAlignment="1">
      <alignment horizontal="center"/>
      <protection/>
    </xf>
    <xf numFmtId="0" fontId="3" fillId="0" borderId="0" xfId="413" applyNumberFormat="1" applyFont="1" applyFill="1" applyAlignment="1" applyProtection="1">
      <alignment horizontal="center"/>
      <protection locked="0"/>
    </xf>
    <xf numFmtId="0" fontId="3" fillId="0" borderId="21" xfId="413" applyNumberFormat="1" applyFont="1" applyFill="1" applyBorder="1" applyAlignment="1" applyProtection="1">
      <alignment horizontal="center"/>
      <protection locked="0"/>
    </xf>
    <xf numFmtId="0" fontId="3" fillId="0" borderId="22" xfId="412" applyNumberFormat="1" applyFont="1" applyFill="1" applyBorder="1" applyProtection="1">
      <alignment/>
      <protection locked="0"/>
    </xf>
    <xf numFmtId="0" fontId="3" fillId="0" borderId="24" xfId="412" applyNumberFormat="1" applyFont="1" applyFill="1" applyBorder="1" applyProtection="1">
      <alignment/>
      <protection locked="0"/>
    </xf>
    <xf numFmtId="0" fontId="3" fillId="0" borderId="21" xfId="412" applyNumberFormat="1" applyFont="1" applyFill="1" applyBorder="1" applyProtection="1">
      <alignment/>
      <protection locked="0"/>
    </xf>
    <xf numFmtId="3" fontId="3" fillId="0" borderId="0" xfId="412" applyNumberFormat="1" applyFont="1" applyFill="1" applyProtection="1">
      <alignment/>
      <protection locked="0"/>
    </xf>
    <xf numFmtId="3" fontId="3" fillId="0" borderId="0" xfId="412" applyNumberFormat="1" applyFont="1" applyFill="1">
      <alignment/>
      <protection/>
    </xf>
    <xf numFmtId="0" fontId="3" fillId="0" borderId="21" xfId="412" applyNumberFormat="1" applyFont="1" applyFill="1" applyBorder="1" applyAlignment="1" applyProtection="1">
      <alignment horizontal="center"/>
      <protection locked="0"/>
    </xf>
    <xf numFmtId="0" fontId="3" fillId="0" borderId="0" xfId="412" applyNumberFormat="1" applyFont="1" applyFill="1" applyAlignment="1">
      <alignment horizontal="right"/>
      <protection/>
    </xf>
    <xf numFmtId="0" fontId="3" fillId="0" borderId="0" xfId="412" applyNumberFormat="1" applyFont="1" applyFill="1" applyBorder="1" applyAlignment="1" applyProtection="1">
      <alignment horizontal="right"/>
      <protection locked="0"/>
    </xf>
    <xf numFmtId="3" fontId="3" fillId="0" borderId="0" xfId="412" applyNumberFormat="1" applyFont="1" applyFill="1" applyBorder="1" applyProtection="1">
      <alignment/>
      <protection locked="0"/>
    </xf>
    <xf numFmtId="0" fontId="3" fillId="0" borderId="23" xfId="412" applyNumberFormat="1" applyFont="1" applyFill="1" applyBorder="1" applyProtection="1">
      <alignment/>
      <protection locked="0"/>
    </xf>
    <xf numFmtId="0" fontId="3" fillId="0" borderId="25" xfId="412" applyNumberFormat="1" applyFont="1" applyFill="1" applyBorder="1" applyProtection="1">
      <alignment/>
      <protection locked="0"/>
    </xf>
    <xf numFmtId="0" fontId="7" fillId="0" borderId="0" xfId="413" applyNumberFormat="1" applyFont="1" applyFill="1" applyAlignment="1" applyProtection="1">
      <alignment vertical="top"/>
      <protection locked="0"/>
    </xf>
    <xf numFmtId="0" fontId="7" fillId="0" borderId="0" xfId="413" applyFont="1" applyFill="1" applyAlignment="1">
      <alignment vertical="top"/>
      <protection/>
    </xf>
    <xf numFmtId="0" fontId="3" fillId="0" borderId="0" xfId="413" applyFont="1" applyFill="1">
      <alignment/>
      <protection/>
    </xf>
    <xf numFmtId="0" fontId="3" fillId="0" borderId="0" xfId="413" applyNumberFormat="1" applyFont="1" applyFill="1" applyProtection="1">
      <alignment/>
      <protection locked="0"/>
    </xf>
    <xf numFmtId="0" fontId="3" fillId="0" borderId="0" xfId="414" applyFont="1" applyFill="1">
      <alignment/>
      <protection/>
    </xf>
    <xf numFmtId="0" fontId="3" fillId="0" borderId="22" xfId="414" applyNumberFormat="1" applyFont="1" applyFill="1" applyBorder="1" applyProtection="1">
      <alignment/>
      <protection locked="0"/>
    </xf>
    <xf numFmtId="0" fontId="3" fillId="0" borderId="24" xfId="414" applyNumberFormat="1" applyFont="1" applyFill="1" applyBorder="1" applyProtection="1">
      <alignment/>
      <protection locked="0"/>
    </xf>
    <xf numFmtId="0" fontId="3" fillId="0" borderId="0" xfId="414" applyNumberFormat="1" applyFont="1" applyFill="1" applyAlignment="1" applyProtection="1">
      <alignment horizontal="right"/>
      <protection locked="0"/>
    </xf>
    <xf numFmtId="2" fontId="3" fillId="0" borderId="21" xfId="414" applyNumberFormat="1" applyFont="1" applyFill="1" applyBorder="1" applyProtection="1">
      <alignment/>
      <protection locked="0"/>
    </xf>
    <xf numFmtId="3" fontId="3" fillId="0" borderId="0" xfId="414" applyNumberFormat="1" applyFont="1" applyFill="1" applyProtection="1">
      <alignment/>
      <protection locked="0"/>
    </xf>
    <xf numFmtId="182" fontId="3" fillId="0" borderId="0" xfId="414" applyNumberFormat="1" applyFont="1" applyFill="1" applyProtection="1">
      <alignment/>
      <protection locked="0"/>
    </xf>
    <xf numFmtId="0" fontId="3" fillId="0" borderId="21" xfId="414" applyNumberFormat="1" applyFont="1" applyFill="1" applyBorder="1" applyProtection="1">
      <alignment/>
      <protection locked="0"/>
    </xf>
    <xf numFmtId="195" fontId="3" fillId="0" borderId="0" xfId="412" applyNumberFormat="1" applyFont="1" applyFill="1">
      <alignment/>
      <protection/>
    </xf>
    <xf numFmtId="0" fontId="3" fillId="0" borderId="21" xfId="414" applyNumberFormat="1" applyFont="1" applyFill="1" applyBorder="1" applyAlignment="1" applyProtection="1">
      <alignment horizontal="center"/>
      <protection locked="0"/>
    </xf>
    <xf numFmtId="178" fontId="3" fillId="0" borderId="0" xfId="414" applyNumberFormat="1" applyFont="1" applyFill="1" applyProtection="1">
      <alignment/>
      <protection locked="0"/>
    </xf>
    <xf numFmtId="0" fontId="3" fillId="0" borderId="31" xfId="414" applyNumberFormat="1" applyFont="1" applyFill="1" applyBorder="1" applyAlignment="1" applyProtection="1">
      <alignment horizontal="right"/>
      <protection locked="0"/>
    </xf>
    <xf numFmtId="2" fontId="3" fillId="0" borderId="0" xfId="414" applyNumberFormat="1" applyFont="1" applyFill="1" applyBorder="1" applyProtection="1">
      <alignment/>
      <protection locked="0"/>
    </xf>
    <xf numFmtId="3" fontId="3" fillId="0" borderId="31" xfId="412" applyNumberFormat="1" applyFont="1" applyFill="1" applyBorder="1" applyProtection="1">
      <alignment/>
      <protection locked="0"/>
    </xf>
    <xf numFmtId="0" fontId="3" fillId="0" borderId="0" xfId="414" applyNumberFormat="1" applyFont="1" applyFill="1" applyBorder="1" applyProtection="1">
      <alignment/>
      <protection locked="0"/>
    </xf>
    <xf numFmtId="0" fontId="3" fillId="0" borderId="21" xfId="414" applyFont="1" applyFill="1" applyBorder="1">
      <alignment/>
      <protection/>
    </xf>
    <xf numFmtId="3" fontId="3" fillId="0" borderId="0" xfId="414" applyNumberFormat="1" applyFont="1" applyFill="1">
      <alignment/>
      <protection/>
    </xf>
    <xf numFmtId="0" fontId="3" fillId="0" borderId="0" xfId="414" applyNumberFormat="1" applyFont="1" applyFill="1" applyBorder="1" applyAlignment="1" applyProtection="1">
      <alignment horizontal="center"/>
      <protection locked="0"/>
    </xf>
    <xf numFmtId="0" fontId="3" fillId="0" borderId="0" xfId="414" applyNumberFormat="1" applyFont="1" applyFill="1" applyBorder="1" applyAlignment="1" applyProtection="1">
      <alignment horizontal="right"/>
      <protection locked="0"/>
    </xf>
    <xf numFmtId="0" fontId="3" fillId="0" borderId="0" xfId="414" applyNumberFormat="1" applyFont="1" applyFill="1" applyProtection="1">
      <alignment/>
      <protection locked="0"/>
    </xf>
    <xf numFmtId="0" fontId="3" fillId="0" borderId="27" xfId="414" applyNumberFormat="1" applyFont="1" applyFill="1" applyBorder="1" applyProtection="1">
      <alignment/>
      <protection locked="0"/>
    </xf>
    <xf numFmtId="0" fontId="2" fillId="0" borderId="0" xfId="414" applyNumberFormat="1" applyFont="1" applyFill="1" applyProtection="1">
      <alignment/>
      <protection locked="0"/>
    </xf>
    <xf numFmtId="0" fontId="7" fillId="0" borderId="0" xfId="415" applyFont="1" applyFill="1" applyAlignment="1">
      <alignment vertical="top"/>
      <protection/>
    </xf>
    <xf numFmtId="0" fontId="3" fillId="0" borderId="0" xfId="415" applyFont="1" applyFill="1" applyAlignment="1">
      <alignment/>
      <protection/>
    </xf>
    <xf numFmtId="0" fontId="3" fillId="0" borderId="0" xfId="415" applyNumberFormat="1" applyFont="1" applyFill="1" applyAlignment="1" applyProtection="1">
      <alignment/>
      <protection locked="0"/>
    </xf>
    <xf numFmtId="0" fontId="3" fillId="0" borderId="21" xfId="413" applyNumberFormat="1" applyFont="1" applyFill="1" applyBorder="1" applyAlignment="1" applyProtection="1">
      <alignment horizontal="distributed" vertical="center"/>
      <protection locked="0"/>
    </xf>
    <xf numFmtId="0" fontId="3" fillId="0" borderId="34" xfId="413" applyNumberFormat="1" applyFont="1" applyFill="1" applyBorder="1" applyAlignment="1" applyProtection="1">
      <alignment horizontal="distributed" vertical="center"/>
      <protection locked="0"/>
    </xf>
    <xf numFmtId="0" fontId="3" fillId="0" borderId="21" xfId="413" applyNumberFormat="1" applyFont="1" applyFill="1" applyBorder="1" applyAlignment="1" applyProtection="1">
      <alignment horizontal="center" vertical="center"/>
      <protection locked="0"/>
    </xf>
    <xf numFmtId="0" fontId="3" fillId="0" borderId="24" xfId="413" applyNumberFormat="1" applyFont="1" applyFill="1" applyBorder="1" applyAlignment="1" applyProtection="1">
      <alignment horizontal="distributed" vertical="center"/>
      <protection locked="0"/>
    </xf>
    <xf numFmtId="0" fontId="1" fillId="0" borderId="0" xfId="415" applyFont="1" applyFill="1" applyAlignment="1">
      <alignment horizontal="center" vertical="center"/>
      <protection/>
    </xf>
    <xf numFmtId="182" fontId="3" fillId="0" borderId="0" xfId="415" applyNumberFormat="1" applyFont="1" applyFill="1" applyAlignment="1" applyProtection="1">
      <alignment/>
      <protection locked="0"/>
    </xf>
    <xf numFmtId="0" fontId="3" fillId="0" borderId="23" xfId="415" applyFont="1" applyFill="1" applyBorder="1" applyAlignment="1">
      <alignment/>
      <protection/>
    </xf>
    <xf numFmtId="0" fontId="3" fillId="0" borderId="23" xfId="415" applyNumberFormat="1" applyFont="1" applyFill="1" applyBorder="1" applyAlignment="1" applyProtection="1">
      <alignment/>
      <protection locked="0"/>
    </xf>
    <xf numFmtId="0" fontId="3" fillId="0" borderId="27" xfId="415" applyNumberFormat="1" applyFont="1" applyFill="1" applyBorder="1" applyAlignment="1" applyProtection="1">
      <alignment/>
      <protection locked="0"/>
    </xf>
    <xf numFmtId="0" fontId="3" fillId="0" borderId="21" xfId="415" applyNumberFormat="1" applyFont="1" applyFill="1" applyBorder="1" applyAlignment="1" applyProtection="1">
      <alignment/>
      <protection locked="0"/>
    </xf>
    <xf numFmtId="0" fontId="3" fillId="0" borderId="0" xfId="417" applyNumberFormat="1" applyFont="1" applyFill="1" applyProtection="1">
      <alignment/>
      <protection locked="0"/>
    </xf>
    <xf numFmtId="0" fontId="3" fillId="0" borderId="0" xfId="409" applyFont="1" applyFill="1" applyAlignment="1">
      <alignment vertical="top"/>
      <protection/>
    </xf>
    <xf numFmtId="0" fontId="1" fillId="0" borderId="0" xfId="428" applyNumberFormat="1" applyFont="1" applyFill="1" applyAlignment="1" applyProtection="1">
      <alignment horizontal="center" vertical="top"/>
      <protection locked="0"/>
    </xf>
    <xf numFmtId="0" fontId="7" fillId="0" borderId="0" xfId="423" applyNumberFormat="1" applyFont="1" applyFill="1" applyBorder="1" applyAlignment="1" applyProtection="1">
      <alignment horizontal="distributed"/>
      <protection locked="0"/>
    </xf>
    <xf numFmtId="0" fontId="11" fillId="0" borderId="0" xfId="423" applyNumberFormat="1" applyFont="1" applyFill="1" applyAlignment="1" applyProtection="1">
      <alignment horizontal="distributed"/>
      <protection locked="0"/>
    </xf>
    <xf numFmtId="2" fontId="7" fillId="0" borderId="0" xfId="415" applyNumberFormat="1" applyFont="1" applyFill="1" applyAlignment="1" applyProtection="1">
      <alignment vertical="center"/>
      <protection locked="0"/>
    </xf>
    <xf numFmtId="3" fontId="7" fillId="0" borderId="0" xfId="415" applyNumberFormat="1" applyFont="1" applyFill="1" applyAlignment="1" applyProtection="1">
      <alignment vertical="center"/>
      <protection locked="0"/>
    </xf>
    <xf numFmtId="179" fontId="7" fillId="0" borderId="0" xfId="186" applyNumberFormat="1" applyFont="1" applyFill="1" applyAlignment="1">
      <alignment/>
    </xf>
    <xf numFmtId="3" fontId="7" fillId="0" borderId="0" xfId="424" applyNumberFormat="1" applyFont="1" applyFill="1" applyAlignment="1" applyProtection="1">
      <alignment horizontal="right"/>
      <protection locked="0"/>
    </xf>
    <xf numFmtId="38" fontId="7" fillId="0" borderId="0" xfId="186" applyFont="1" applyFill="1" applyAlignment="1">
      <alignment horizontal="right"/>
    </xf>
    <xf numFmtId="3" fontId="7" fillId="0" borderId="0" xfId="424" applyNumberFormat="1" applyFont="1" applyFill="1" applyBorder="1" applyProtection="1">
      <alignment/>
      <protection locked="0"/>
    </xf>
    <xf numFmtId="3" fontId="7" fillId="0" borderId="0" xfId="424" applyNumberFormat="1" applyFont="1" applyFill="1" applyProtection="1">
      <alignment/>
      <protection locked="0"/>
    </xf>
    <xf numFmtId="0" fontId="7" fillId="0" borderId="0" xfId="424" applyFont="1" applyFill="1">
      <alignment/>
      <protection/>
    </xf>
    <xf numFmtId="0" fontId="7" fillId="0" borderId="0" xfId="424" applyNumberFormat="1" applyFont="1" applyFill="1" applyProtection="1">
      <alignment/>
      <protection locked="0"/>
    </xf>
    <xf numFmtId="0" fontId="7" fillId="0" borderId="0" xfId="424" applyNumberFormat="1" applyFont="1" applyFill="1" applyAlignment="1" applyProtection="1">
      <alignment horizontal="right"/>
      <protection locked="0"/>
    </xf>
    <xf numFmtId="38" fontId="7" fillId="0" borderId="0" xfId="186" applyFont="1" applyFill="1" applyAlignment="1">
      <alignment/>
    </xf>
    <xf numFmtId="3" fontId="7" fillId="0" borderId="31" xfId="424" applyNumberFormat="1" applyFont="1" applyFill="1" applyBorder="1" applyProtection="1">
      <alignment/>
      <protection locked="0"/>
    </xf>
    <xf numFmtId="0" fontId="7" fillId="0" borderId="0" xfId="423" applyFont="1" applyFill="1">
      <alignment/>
      <protection/>
    </xf>
    <xf numFmtId="0" fontId="11" fillId="0" borderId="0" xfId="423" applyNumberFormat="1" applyFont="1" applyFill="1" applyAlignment="1" applyProtection="1">
      <alignment horizontal="centerContinuous"/>
      <protection locked="0"/>
    </xf>
    <xf numFmtId="0" fontId="11" fillId="0" borderId="0" xfId="423" applyNumberFormat="1" applyFont="1" applyFill="1" applyBorder="1" applyAlignment="1" applyProtection="1">
      <alignment horizontal="centerContinuous"/>
      <protection locked="0"/>
    </xf>
    <xf numFmtId="0" fontId="11" fillId="0" borderId="0" xfId="423" applyNumberFormat="1" applyFont="1" applyFill="1" applyBorder="1" applyAlignment="1" applyProtection="1">
      <alignment horizontal="distributed"/>
      <protection locked="0"/>
    </xf>
    <xf numFmtId="0" fontId="11" fillId="0" borderId="0" xfId="423" applyNumberFormat="1" applyFont="1" applyFill="1" applyAlignment="1" applyProtection="1">
      <alignment horizontal="distributed"/>
      <protection locked="0"/>
    </xf>
    <xf numFmtId="0" fontId="7" fillId="0" borderId="0" xfId="423" applyFont="1" applyFill="1" applyBorder="1">
      <alignment/>
      <protection/>
    </xf>
    <xf numFmtId="0" fontId="11" fillId="0" borderId="31" xfId="423" applyNumberFormat="1" applyFont="1" applyFill="1" applyBorder="1" applyProtection="1">
      <alignment/>
      <protection locked="0"/>
    </xf>
    <xf numFmtId="0" fontId="7" fillId="0" borderId="0" xfId="423" applyNumberFormat="1" applyFont="1" applyFill="1" applyBorder="1" applyProtection="1">
      <alignment/>
      <protection locked="0"/>
    </xf>
    <xf numFmtId="0" fontId="7" fillId="0" borderId="31" xfId="423" applyNumberFormat="1" applyFont="1" applyFill="1" applyBorder="1" applyProtection="1">
      <alignment/>
      <protection locked="0"/>
    </xf>
    <xf numFmtId="179" fontId="7" fillId="0" borderId="0" xfId="186" applyNumberFormat="1" applyFont="1" applyFill="1" applyBorder="1" applyAlignment="1">
      <alignment/>
    </xf>
    <xf numFmtId="0" fontId="7" fillId="0" borderId="0" xfId="415" applyNumberFormat="1" applyFont="1" applyFill="1" applyBorder="1" applyAlignment="1" applyProtection="1">
      <alignment horizontal="distributed"/>
      <protection locked="0"/>
    </xf>
    <xf numFmtId="0" fontId="7" fillId="0" borderId="31" xfId="415" applyNumberFormat="1" applyFont="1" applyFill="1" applyBorder="1" applyProtection="1">
      <alignment/>
      <protection locked="0"/>
    </xf>
    <xf numFmtId="0" fontId="7" fillId="0" borderId="0" xfId="423" applyNumberFormat="1" applyFont="1" applyFill="1" applyProtection="1">
      <alignment/>
      <protection locked="0"/>
    </xf>
    <xf numFmtId="3" fontId="7" fillId="0" borderId="0" xfId="423" applyNumberFormat="1" applyFont="1" applyFill="1" applyProtection="1">
      <alignment/>
      <protection locked="0"/>
    </xf>
    <xf numFmtId="3" fontId="7" fillId="0" borderId="0" xfId="425" applyNumberFormat="1" applyFont="1" applyFill="1" applyProtection="1">
      <alignment/>
      <protection locked="0"/>
    </xf>
    <xf numFmtId="0" fontId="7" fillId="0" borderId="0" xfId="425" applyFont="1" applyFill="1">
      <alignment/>
      <protection/>
    </xf>
    <xf numFmtId="0" fontId="7" fillId="0" borderId="0" xfId="425" applyNumberFormat="1" applyFont="1" applyFill="1" applyProtection="1">
      <alignment/>
      <protection locked="0"/>
    </xf>
    <xf numFmtId="3" fontId="7" fillId="0" borderId="21" xfId="425" applyNumberFormat="1" applyFont="1" applyFill="1" applyBorder="1" applyProtection="1">
      <alignment/>
      <protection locked="0"/>
    </xf>
    <xf numFmtId="191" fontId="7" fillId="0" borderId="0" xfId="437" applyNumberFormat="1" applyFont="1" applyFill="1" applyBorder="1" applyProtection="1">
      <alignment/>
      <protection locked="0"/>
    </xf>
    <xf numFmtId="191" fontId="7" fillId="0" borderId="0" xfId="437" applyNumberFormat="1" applyFont="1" applyFill="1" applyBorder="1" applyAlignment="1" applyProtection="1">
      <alignment horizontal="right"/>
      <protection locked="0"/>
    </xf>
    <xf numFmtId="191" fontId="7" fillId="0" borderId="0" xfId="437" applyNumberFormat="1" applyFont="1" applyFill="1" applyProtection="1">
      <alignment/>
      <protection locked="0"/>
    </xf>
    <xf numFmtId="0" fontId="11" fillId="0" borderId="0" xfId="429" applyNumberFormat="1" applyFont="1" applyFill="1" applyAlignment="1" applyProtection="1">
      <alignment horizontal="center"/>
      <protection locked="0"/>
    </xf>
    <xf numFmtId="0" fontId="7" fillId="0" borderId="0" xfId="429" applyFont="1" applyFill="1" applyAlignment="1">
      <alignment horizontal="center"/>
      <protection/>
    </xf>
    <xf numFmtId="0" fontId="7" fillId="0" borderId="0" xfId="429" applyFont="1" applyFill="1">
      <alignment/>
      <protection/>
    </xf>
    <xf numFmtId="179" fontId="7" fillId="0" borderId="31" xfId="429" applyNumberFormat="1" applyFont="1" applyFill="1" applyBorder="1" applyAlignment="1" applyProtection="1">
      <alignment horizontal="right"/>
      <protection locked="0"/>
    </xf>
    <xf numFmtId="179" fontId="7" fillId="0" borderId="0" xfId="429" applyNumberFormat="1" applyFont="1" applyFill="1" applyProtection="1">
      <alignment/>
      <protection locked="0"/>
    </xf>
    <xf numFmtId="179" fontId="11" fillId="0" borderId="31" xfId="429" applyNumberFormat="1" applyFont="1" applyFill="1" applyBorder="1" applyAlignment="1" applyProtection="1">
      <alignment horizontal="right"/>
      <protection locked="0"/>
    </xf>
    <xf numFmtId="179" fontId="7" fillId="0" borderId="31" xfId="429" applyNumberFormat="1" applyFont="1" applyFill="1" applyBorder="1" applyProtection="1">
      <alignment/>
      <protection locked="0"/>
    </xf>
    <xf numFmtId="188" fontId="7" fillId="0" borderId="0" xfId="429" applyNumberFormat="1" applyFont="1" applyFill="1" applyProtection="1">
      <alignment/>
      <protection locked="0"/>
    </xf>
    <xf numFmtId="185" fontId="7" fillId="0" borderId="0" xfId="429" applyNumberFormat="1" applyFont="1" applyFill="1" applyProtection="1">
      <alignment/>
      <protection locked="0"/>
    </xf>
    <xf numFmtId="0" fontId="7" fillId="0" borderId="0" xfId="430" applyFont="1" applyFill="1">
      <alignment/>
      <protection/>
    </xf>
    <xf numFmtId="179" fontId="7" fillId="0" borderId="0" xfId="430" applyNumberFormat="1" applyFont="1" applyFill="1">
      <alignment/>
      <protection/>
    </xf>
    <xf numFmtId="179" fontId="7" fillId="0" borderId="0" xfId="429" applyNumberFormat="1" applyFont="1" applyFill="1" applyBorder="1" applyProtection="1">
      <alignment/>
      <protection locked="0"/>
    </xf>
    <xf numFmtId="179" fontId="7" fillId="0" borderId="0" xfId="432" applyNumberFormat="1" applyFont="1" applyFill="1">
      <alignment/>
      <protection/>
    </xf>
    <xf numFmtId="183" fontId="7" fillId="0" borderId="0" xfId="433" applyNumberFormat="1" applyFont="1" applyFill="1" applyBorder="1" applyProtection="1">
      <alignment/>
      <protection locked="0"/>
    </xf>
    <xf numFmtId="183" fontId="7" fillId="0" borderId="0" xfId="433" applyNumberFormat="1" applyFont="1" applyFill="1" applyProtection="1">
      <alignment/>
      <protection locked="0"/>
    </xf>
    <xf numFmtId="179" fontId="7" fillId="0" borderId="21" xfId="435" applyNumberFormat="1" applyFont="1" applyFill="1" applyBorder="1" applyProtection="1">
      <alignment/>
      <protection locked="0"/>
    </xf>
    <xf numFmtId="179" fontId="7" fillId="0" borderId="0" xfId="435" applyNumberFormat="1" applyFont="1" applyFill="1" applyProtection="1">
      <alignment/>
      <protection locked="0"/>
    </xf>
    <xf numFmtId="179" fontId="7" fillId="0" borderId="0" xfId="435" applyNumberFormat="1" applyFont="1" applyFill="1">
      <alignment/>
      <protection/>
    </xf>
    <xf numFmtId="0" fontId="3" fillId="0" borderId="0" xfId="433" applyFont="1" applyFill="1" applyAlignment="1">
      <alignment vertical="center"/>
      <protection/>
    </xf>
    <xf numFmtId="0" fontId="3" fillId="0" borderId="0" xfId="433" applyNumberFormat="1" applyFont="1" applyFill="1" applyAlignment="1" applyProtection="1">
      <alignment vertical="center"/>
      <protection locked="0"/>
    </xf>
    <xf numFmtId="191" fontId="8" fillId="0" borderId="0" xfId="437" applyNumberFormat="1" applyFont="1" applyFill="1" applyBorder="1" applyProtection="1">
      <alignment/>
      <protection locked="0"/>
    </xf>
    <xf numFmtId="0" fontId="8" fillId="0" borderId="0" xfId="437" applyNumberFormat="1" applyFont="1" applyFill="1" applyBorder="1" applyAlignment="1" applyProtection="1">
      <alignment horizontal="center"/>
      <protection locked="0"/>
    </xf>
    <xf numFmtId="0" fontId="8" fillId="0" borderId="0" xfId="437" applyNumberFormat="1" applyFont="1" applyFill="1" applyBorder="1" applyAlignment="1" applyProtection="1">
      <alignment vertical="center"/>
      <protection locked="0"/>
    </xf>
    <xf numFmtId="0" fontId="8" fillId="0" borderId="0" xfId="407" applyFont="1" applyFill="1" applyAlignment="1">
      <alignment vertical="center"/>
      <protection/>
    </xf>
    <xf numFmtId="0" fontId="8" fillId="0" borderId="0" xfId="416" applyFont="1" applyFill="1" applyAlignment="1">
      <alignment vertical="center"/>
      <protection/>
    </xf>
    <xf numFmtId="0" fontId="8" fillId="0" borderId="0" xfId="437" applyNumberFormat="1" applyFont="1" applyFill="1" applyAlignment="1" applyProtection="1">
      <alignment vertical="center"/>
      <protection locked="0"/>
    </xf>
    <xf numFmtId="0" fontId="8" fillId="0" borderId="23" xfId="437" applyNumberFormat="1" applyFont="1" applyFill="1" applyBorder="1" applyAlignment="1" applyProtection="1">
      <alignment horizontal="center" vertical="center"/>
      <protection locked="0"/>
    </xf>
    <xf numFmtId="0" fontId="8" fillId="0" borderId="0" xfId="426" applyFont="1" applyFill="1" applyAlignment="1">
      <alignment vertical="center"/>
      <protection/>
    </xf>
    <xf numFmtId="0" fontId="8" fillId="0" borderId="0" xfId="437" applyNumberFormat="1" applyFont="1" applyFill="1" applyBorder="1" applyAlignment="1" applyProtection="1">
      <alignment horizontal="centerContinuous" vertical="center"/>
      <protection locked="0"/>
    </xf>
    <xf numFmtId="0" fontId="7" fillId="0" borderId="29" xfId="407" applyFont="1" applyFill="1" applyBorder="1" applyAlignment="1">
      <alignment horizontal="distributed" vertical="center"/>
      <protection/>
    </xf>
    <xf numFmtId="191" fontId="7" fillId="0" borderId="33" xfId="426" applyNumberFormat="1" applyFont="1" applyFill="1" applyBorder="1" applyAlignment="1" applyProtection="1">
      <alignment horizontal="distributed" vertical="center" wrapText="1"/>
      <protection locked="0"/>
    </xf>
    <xf numFmtId="191" fontId="7" fillId="0" borderId="36" xfId="426" applyNumberFormat="1" applyFont="1" applyFill="1" applyBorder="1" applyAlignment="1" applyProtection="1">
      <alignment horizontal="distributed" vertical="center"/>
      <protection locked="0"/>
    </xf>
    <xf numFmtId="191" fontId="7" fillId="0" borderId="35" xfId="426" applyNumberFormat="1" applyFont="1" applyFill="1" applyBorder="1" applyAlignment="1" applyProtection="1">
      <alignment horizontal="distributed" vertical="center" wrapText="1"/>
      <protection locked="0"/>
    </xf>
    <xf numFmtId="0" fontId="7" fillId="0" borderId="0" xfId="407" applyFont="1" applyFill="1" applyAlignment="1">
      <alignment horizontal="distributed" vertical="center"/>
      <protection/>
    </xf>
    <xf numFmtId="0" fontId="7" fillId="0" borderId="0" xfId="407" applyFont="1" applyFill="1" applyBorder="1" applyAlignment="1">
      <alignment horizontal="distributed" vertical="center"/>
      <protection/>
    </xf>
    <xf numFmtId="0" fontId="7" fillId="0" borderId="31" xfId="407" applyFont="1" applyFill="1" applyBorder="1" applyAlignment="1">
      <alignment horizontal="distributed" vertical="center"/>
      <protection/>
    </xf>
    <xf numFmtId="191" fontId="7" fillId="0" borderId="34" xfId="426" applyNumberFormat="1" applyFont="1" applyFill="1" applyBorder="1" applyAlignment="1" applyProtection="1">
      <alignment horizontal="distributed" vertical="center" wrapText="1"/>
      <protection locked="0"/>
    </xf>
    <xf numFmtId="191" fontId="7" fillId="0" borderId="30" xfId="426" applyNumberFormat="1" applyFont="1" applyFill="1" applyBorder="1" applyAlignment="1" applyProtection="1">
      <alignment horizontal="distributed" vertical="center"/>
      <protection locked="0"/>
    </xf>
    <xf numFmtId="191" fontId="7" fillId="0" borderId="21" xfId="426" applyNumberFormat="1" applyFont="1" applyFill="1" applyBorder="1" applyAlignment="1" applyProtection="1">
      <alignment horizontal="distributed" vertical="center"/>
      <protection locked="0"/>
    </xf>
    <xf numFmtId="191" fontId="7" fillId="0" borderId="37" xfId="426" applyNumberFormat="1" applyFont="1" applyFill="1" applyBorder="1" applyAlignment="1" applyProtection="1">
      <alignment horizontal="distributed" vertical="center"/>
      <protection locked="0"/>
    </xf>
    <xf numFmtId="0" fontId="7" fillId="0" borderId="21" xfId="407" applyFont="1" applyFill="1" applyBorder="1" applyAlignment="1">
      <alignment horizontal="distributed" vertical="center"/>
      <protection/>
    </xf>
    <xf numFmtId="191" fontId="7" fillId="0" borderId="31" xfId="426" applyNumberFormat="1" applyFont="1" applyFill="1" applyBorder="1" applyAlignment="1" applyProtection="1">
      <alignment horizontal="distributed" vertical="center" wrapText="1"/>
      <protection locked="0"/>
    </xf>
    <xf numFmtId="0" fontId="7" fillId="0" borderId="0" xfId="426" applyNumberFormat="1" applyFont="1" applyFill="1" applyBorder="1" applyAlignment="1" applyProtection="1">
      <alignment horizontal="distributed" vertical="center"/>
      <protection locked="0"/>
    </xf>
    <xf numFmtId="191" fontId="7" fillId="0" borderId="21" xfId="426" applyNumberFormat="1" applyFont="1" applyFill="1" applyBorder="1" applyAlignment="1" applyProtection="1">
      <alignment horizontal="distributed" vertical="center" wrapText="1"/>
      <protection locked="0"/>
    </xf>
    <xf numFmtId="191" fontId="7" fillId="0" borderId="24" xfId="426" applyNumberFormat="1" applyFont="1" applyFill="1" applyBorder="1" applyAlignment="1" applyProtection="1">
      <alignment horizontal="distributed" vertical="center"/>
      <protection locked="0"/>
    </xf>
    <xf numFmtId="191" fontId="7" fillId="0" borderId="38" xfId="426" applyNumberFormat="1" applyFont="1" applyFill="1" applyBorder="1" applyAlignment="1" applyProtection="1">
      <alignment horizontal="distributed" vertical="center"/>
      <protection locked="0"/>
    </xf>
    <xf numFmtId="0" fontId="7" fillId="0" borderId="23" xfId="407" applyFont="1" applyFill="1" applyBorder="1" applyAlignment="1">
      <alignment horizontal="distributed" vertical="center"/>
      <protection/>
    </xf>
    <xf numFmtId="0" fontId="7" fillId="0" borderId="27" xfId="407" applyFont="1" applyFill="1" applyBorder="1" applyAlignment="1">
      <alignment horizontal="distributed" vertical="center"/>
      <protection/>
    </xf>
    <xf numFmtId="0" fontId="7" fillId="0" borderId="32" xfId="426" applyNumberFormat="1" applyFont="1" applyFill="1" applyBorder="1" applyAlignment="1" applyProtection="1">
      <alignment horizontal="distributed" vertical="center"/>
      <protection locked="0"/>
    </xf>
    <xf numFmtId="0" fontId="7" fillId="0" borderId="27" xfId="426" applyNumberFormat="1" applyFont="1" applyFill="1" applyBorder="1" applyAlignment="1" applyProtection="1">
      <alignment horizontal="distributed" vertical="center"/>
      <protection locked="0"/>
    </xf>
    <xf numFmtId="191" fontId="7" fillId="0" borderId="25" xfId="426" applyNumberFormat="1" applyFont="1" applyFill="1" applyBorder="1" applyAlignment="1" applyProtection="1">
      <alignment horizontal="distributed" vertical="center"/>
      <protection locked="0"/>
    </xf>
    <xf numFmtId="191" fontId="7" fillId="0" borderId="32" xfId="426" applyNumberFormat="1" applyFont="1" applyFill="1" applyBorder="1" applyAlignment="1" applyProtection="1">
      <alignment horizontal="distributed" vertical="center"/>
      <protection locked="0"/>
    </xf>
    <xf numFmtId="191" fontId="7" fillId="0" borderId="39" xfId="426" applyNumberFormat="1" applyFont="1" applyFill="1" applyBorder="1" applyAlignment="1" applyProtection="1">
      <alignment horizontal="distributed" vertical="center"/>
      <protection locked="0"/>
    </xf>
    <xf numFmtId="0" fontId="7" fillId="0" borderId="0" xfId="407" applyFont="1" applyFill="1">
      <alignment/>
      <protection/>
    </xf>
    <xf numFmtId="191" fontId="7" fillId="0" borderId="31" xfId="437" applyNumberFormat="1" applyFont="1" applyFill="1" applyBorder="1" applyAlignment="1" applyProtection="1">
      <alignment horizontal="right"/>
      <protection locked="0"/>
    </xf>
    <xf numFmtId="191" fontId="7" fillId="0" borderId="0" xfId="437" applyNumberFormat="1" applyFont="1" applyFill="1" applyAlignment="1" applyProtection="1">
      <alignment horizontal="center"/>
      <protection locked="0"/>
    </xf>
    <xf numFmtId="191" fontId="7" fillId="0" borderId="31" xfId="437" applyNumberFormat="1" applyFont="1" applyFill="1" applyBorder="1" applyAlignment="1" applyProtection="1">
      <alignment horizontal="center"/>
      <protection locked="0"/>
    </xf>
    <xf numFmtId="0" fontId="11" fillId="0" borderId="0" xfId="407" applyFont="1" applyFill="1">
      <alignment/>
      <protection/>
    </xf>
    <xf numFmtId="191" fontId="7" fillId="0" borderId="31" xfId="437" applyNumberFormat="1" applyFont="1" applyFill="1" applyBorder="1" applyProtection="1">
      <alignment/>
      <protection locked="0"/>
    </xf>
    <xf numFmtId="191" fontId="7" fillId="0" borderId="0" xfId="437" applyNumberFormat="1" applyFont="1" applyFill="1" applyAlignment="1" applyProtection="1">
      <alignment horizontal="distributed"/>
      <protection locked="0"/>
    </xf>
    <xf numFmtId="191" fontId="7" fillId="0" borderId="0" xfId="437" applyNumberFormat="1" applyFont="1" applyFill="1" applyAlignment="1" applyProtection="1">
      <alignment horizontal="distributed" shrinkToFit="1"/>
      <protection locked="0"/>
    </xf>
    <xf numFmtId="191" fontId="7" fillId="0" borderId="31" xfId="437" applyNumberFormat="1" applyFont="1" applyFill="1" applyBorder="1" applyAlignment="1" applyProtection="1">
      <alignment horizontal="center" shrinkToFit="1"/>
      <protection locked="0"/>
    </xf>
    <xf numFmtId="0" fontId="7" fillId="0" borderId="23" xfId="407" applyFont="1" applyFill="1" applyBorder="1">
      <alignment/>
      <protection/>
    </xf>
    <xf numFmtId="191" fontId="7" fillId="0" borderId="23" xfId="437" applyNumberFormat="1" applyFont="1" applyFill="1" applyBorder="1" applyAlignment="1" applyProtection="1">
      <alignment horizontal="center"/>
      <protection locked="0"/>
    </xf>
    <xf numFmtId="191" fontId="7" fillId="0" borderId="27" xfId="437" applyNumberFormat="1" applyFont="1" applyFill="1" applyBorder="1" applyAlignment="1" applyProtection="1">
      <alignment horizontal="center"/>
      <protection locked="0"/>
    </xf>
    <xf numFmtId="191" fontId="20" fillId="0" borderId="0" xfId="437" applyNumberFormat="1" applyFont="1" applyFill="1" applyBorder="1" applyProtection="1">
      <alignment/>
      <protection locked="0"/>
    </xf>
    <xf numFmtId="191" fontId="20" fillId="0" borderId="0" xfId="437" applyNumberFormat="1" applyFont="1" applyFill="1" applyBorder="1" applyAlignment="1" applyProtection="1">
      <alignment horizontal="right"/>
      <protection locked="0"/>
    </xf>
    <xf numFmtId="191" fontId="7" fillId="0" borderId="21" xfId="437" applyNumberFormat="1" applyFont="1" applyFill="1" applyBorder="1" applyProtection="1">
      <alignment/>
      <protection locked="0"/>
    </xf>
    <xf numFmtId="38" fontId="7" fillId="0" borderId="21" xfId="186" applyFont="1" applyFill="1" applyBorder="1" applyAlignment="1" applyProtection="1">
      <alignment horizontal="right"/>
      <protection locked="0"/>
    </xf>
    <xf numFmtId="191" fontId="7" fillId="0" borderId="21" xfId="437" applyNumberFormat="1" applyFont="1" applyFill="1" applyBorder="1" applyAlignment="1" applyProtection="1">
      <alignment horizontal="right"/>
      <protection locked="0"/>
    </xf>
    <xf numFmtId="191" fontId="7" fillId="0" borderId="0" xfId="437" applyNumberFormat="1" applyFont="1" applyFill="1" applyBorder="1" applyAlignment="1" applyProtection="1">
      <alignment horizontal="center"/>
      <protection locked="0"/>
    </xf>
    <xf numFmtId="191" fontId="7" fillId="0" borderId="23" xfId="437" applyNumberFormat="1" applyFont="1" applyFill="1" applyBorder="1" applyProtection="1">
      <alignment/>
      <protection locked="0"/>
    </xf>
    <xf numFmtId="0" fontId="8" fillId="0" borderId="0" xfId="415" applyNumberFormat="1" applyFont="1" applyFill="1" applyAlignment="1" applyProtection="1">
      <alignment/>
      <protection locked="0"/>
    </xf>
    <xf numFmtId="0" fontId="8" fillId="0" borderId="22" xfId="415" applyNumberFormat="1" applyFont="1" applyFill="1" applyBorder="1" applyAlignment="1" applyProtection="1">
      <alignment/>
      <protection locked="0"/>
    </xf>
    <xf numFmtId="182" fontId="8" fillId="0" borderId="22" xfId="415" applyNumberFormat="1" applyFont="1" applyFill="1" applyBorder="1" applyAlignment="1" applyProtection="1">
      <alignment/>
      <protection locked="0"/>
    </xf>
    <xf numFmtId="0" fontId="8" fillId="0" borderId="0" xfId="415" applyFont="1" applyFill="1" applyAlignment="1">
      <alignment/>
      <protection/>
    </xf>
    <xf numFmtId="0" fontId="8" fillId="0" borderId="0" xfId="417" applyNumberFormat="1" applyFont="1" applyFill="1" applyProtection="1">
      <alignment/>
      <protection locked="0"/>
    </xf>
    <xf numFmtId="196" fontId="7" fillId="0" borderId="21" xfId="434" applyNumberFormat="1" applyFont="1" applyFill="1" applyBorder="1" applyAlignment="1" applyProtection="1">
      <alignment horizontal="right"/>
      <protection locked="0"/>
    </xf>
    <xf numFmtId="196" fontId="7" fillId="0" borderId="0" xfId="434" applyNumberFormat="1" applyFont="1" applyFill="1" applyAlignment="1" applyProtection="1">
      <alignment horizontal="right"/>
      <protection locked="0"/>
    </xf>
    <xf numFmtId="196" fontId="7" fillId="0" borderId="0" xfId="434" applyNumberFormat="1" applyFont="1" applyFill="1" applyBorder="1" applyAlignment="1" applyProtection="1">
      <alignment horizontal="right"/>
      <protection locked="0"/>
    </xf>
    <xf numFmtId="0" fontId="2" fillId="0" borderId="0" xfId="407" applyFont="1" applyFill="1">
      <alignment/>
      <protection/>
    </xf>
    <xf numFmtId="0" fontId="2" fillId="0" borderId="0" xfId="426" applyFont="1" applyFill="1">
      <alignment/>
      <protection/>
    </xf>
    <xf numFmtId="0" fontId="2" fillId="0" borderId="0" xfId="426" applyFont="1" applyFill="1" applyAlignment="1">
      <alignment horizontal="right"/>
      <protection/>
    </xf>
    <xf numFmtId="0" fontId="22" fillId="0" borderId="0" xfId="407" applyFont="1" applyFill="1" applyAlignment="1">
      <alignment vertical="top"/>
      <protection/>
    </xf>
    <xf numFmtId="0" fontId="19" fillId="0" borderId="0" xfId="426" applyNumberFormat="1" applyFont="1" applyFill="1" applyAlignment="1" applyProtection="1">
      <alignment horizontal="center" vertical="top"/>
      <protection locked="0"/>
    </xf>
    <xf numFmtId="0" fontId="11" fillId="0" borderId="0" xfId="427" applyNumberFormat="1" applyFont="1" applyFill="1" applyAlignment="1" applyProtection="1">
      <alignment horizontal="centerContinuous" vertical="top"/>
      <protection locked="0"/>
    </xf>
    <xf numFmtId="0" fontId="7" fillId="0" borderId="0" xfId="427" applyNumberFormat="1" applyFont="1" applyFill="1" applyAlignment="1" applyProtection="1">
      <alignment vertical="top"/>
      <protection locked="0"/>
    </xf>
    <xf numFmtId="0" fontId="7" fillId="0" borderId="0" xfId="427" applyFont="1" applyFill="1" applyAlignment="1">
      <alignment vertical="top"/>
      <protection/>
    </xf>
    <xf numFmtId="179" fontId="3" fillId="0" borderId="0" xfId="435" applyNumberFormat="1" applyFont="1" applyFill="1" applyAlignment="1">
      <alignment horizontal="distributed" vertical="center"/>
      <protection/>
    </xf>
    <xf numFmtId="179" fontId="3" fillId="0" borderId="40" xfId="435" applyNumberFormat="1" applyFont="1" applyFill="1" applyBorder="1" applyAlignment="1" applyProtection="1">
      <alignment horizontal="distributed" vertical="center"/>
      <protection locked="0"/>
    </xf>
    <xf numFmtId="0" fontId="7" fillId="0" borderId="0" xfId="420" applyNumberFormat="1" applyFont="1" applyFill="1" applyAlignment="1" applyProtection="1">
      <alignment horizontal="distributed"/>
      <protection locked="0"/>
    </xf>
    <xf numFmtId="0" fontId="7" fillId="0" borderId="0" xfId="421" applyNumberFormat="1" applyFont="1" applyFill="1" applyAlignment="1" applyProtection="1">
      <alignment horizontal="distributed"/>
      <protection locked="0"/>
    </xf>
    <xf numFmtId="0" fontId="7" fillId="0" borderId="0" xfId="422" applyNumberFormat="1" applyFont="1" applyFill="1" applyAlignment="1" applyProtection="1">
      <alignment horizontal="distributed"/>
      <protection locked="0"/>
    </xf>
    <xf numFmtId="0" fontId="3" fillId="0" borderId="0" xfId="413" applyFont="1" applyFill="1" applyAlignment="1">
      <alignment horizontal="left"/>
      <protection/>
    </xf>
    <xf numFmtId="0" fontId="3" fillId="0" borderId="0" xfId="413" applyNumberFormat="1" applyFont="1" applyFill="1" applyAlignment="1" applyProtection="1">
      <alignment horizontal="left"/>
      <protection locked="0"/>
    </xf>
    <xf numFmtId="0" fontId="3" fillId="0" borderId="29" xfId="413" applyNumberFormat="1" applyFont="1" applyFill="1" applyBorder="1" applyAlignment="1" applyProtection="1">
      <alignment horizontal="left"/>
      <protection locked="0"/>
    </xf>
    <xf numFmtId="0" fontId="3" fillId="0" borderId="22" xfId="413" applyNumberFormat="1" applyFont="1" applyFill="1" applyBorder="1" applyProtection="1">
      <alignment/>
      <protection locked="0"/>
    </xf>
    <xf numFmtId="0" fontId="3" fillId="0" borderId="22" xfId="413" applyNumberFormat="1" applyFont="1" applyFill="1" applyBorder="1" applyAlignment="1" applyProtection="1">
      <alignment horizontal="left"/>
      <protection locked="0"/>
    </xf>
    <xf numFmtId="0" fontId="3" fillId="0" borderId="24" xfId="413" applyNumberFormat="1" applyFont="1" applyFill="1" applyBorder="1" applyProtection="1">
      <alignment/>
      <protection locked="0"/>
    </xf>
    <xf numFmtId="0" fontId="3" fillId="0" borderId="0" xfId="413" applyNumberFormat="1" applyFont="1" applyFill="1" applyAlignment="1" applyProtection="1">
      <alignment horizontal="right"/>
      <protection locked="0"/>
    </xf>
    <xf numFmtId="0" fontId="3" fillId="0" borderId="21" xfId="413" applyNumberFormat="1" applyFont="1" applyFill="1" applyBorder="1" applyProtection="1">
      <alignment/>
      <protection locked="0"/>
    </xf>
    <xf numFmtId="177" fontId="3" fillId="0" borderId="0" xfId="413" applyNumberFormat="1" applyFont="1" applyFill="1" applyProtection="1">
      <alignment/>
      <protection locked="0"/>
    </xf>
    <xf numFmtId="2" fontId="3" fillId="0" borderId="21" xfId="413" applyNumberFormat="1" applyFont="1" applyFill="1" applyBorder="1" applyProtection="1">
      <alignment/>
      <protection locked="0"/>
    </xf>
    <xf numFmtId="177" fontId="3" fillId="0" borderId="0" xfId="413" applyNumberFormat="1" applyFont="1" applyFill="1" applyAlignment="1" applyProtection="1" quotePrefix="1">
      <alignment horizontal="right"/>
      <protection locked="0"/>
    </xf>
    <xf numFmtId="0" fontId="2" fillId="0" borderId="0" xfId="413" applyNumberFormat="1" applyFont="1" applyFill="1" applyProtection="1">
      <alignment/>
      <protection locked="0"/>
    </xf>
    <xf numFmtId="0" fontId="2" fillId="0" borderId="0" xfId="413" applyNumberFormat="1" applyFont="1" applyFill="1" applyAlignment="1" applyProtection="1">
      <alignment horizontal="left"/>
      <protection locked="0"/>
    </xf>
    <xf numFmtId="0" fontId="2" fillId="0" borderId="0" xfId="413" applyFont="1" applyFill="1">
      <alignment/>
      <protection/>
    </xf>
    <xf numFmtId="182" fontId="7" fillId="0" borderId="0" xfId="415" applyNumberFormat="1" applyFont="1" applyFill="1" applyProtection="1">
      <alignment/>
      <protection locked="0"/>
    </xf>
    <xf numFmtId="2" fontId="7" fillId="0" borderId="0" xfId="415" applyNumberFormat="1" applyFont="1" applyFill="1" applyProtection="1">
      <alignment/>
      <protection locked="0"/>
    </xf>
    <xf numFmtId="3" fontId="7" fillId="0" borderId="0" xfId="415" applyNumberFormat="1" applyFont="1" applyFill="1" applyProtection="1">
      <alignment/>
      <protection locked="0"/>
    </xf>
    <xf numFmtId="0" fontId="3" fillId="0" borderId="21" xfId="415" applyNumberFormat="1" applyFont="1" applyFill="1" applyBorder="1" applyProtection="1">
      <alignment/>
      <protection locked="0"/>
    </xf>
    <xf numFmtId="0" fontId="3" fillId="0" borderId="0" xfId="422" applyNumberFormat="1" applyFont="1" applyFill="1" applyProtection="1">
      <alignment/>
      <protection locked="0"/>
    </xf>
    <xf numFmtId="0" fontId="3" fillId="0" borderId="22" xfId="417" applyNumberFormat="1" applyFont="1" applyFill="1" applyBorder="1" applyProtection="1">
      <alignment/>
      <protection locked="0"/>
    </xf>
    <xf numFmtId="3" fontId="3" fillId="0" borderId="22" xfId="417" applyNumberFormat="1" applyFont="1" applyFill="1" applyBorder="1" applyProtection="1">
      <alignment/>
      <protection locked="0"/>
    </xf>
    <xf numFmtId="0" fontId="7" fillId="0" borderId="0" xfId="418" applyFont="1" applyFill="1" applyAlignment="1">
      <alignment vertical="top"/>
      <protection/>
    </xf>
    <xf numFmtId="0" fontId="3" fillId="0" borderId="0" xfId="418" applyFont="1" applyFill="1">
      <alignment/>
      <protection/>
    </xf>
    <xf numFmtId="0" fontId="3" fillId="0" borderId="0" xfId="418" applyNumberFormat="1" applyFont="1" applyFill="1" applyProtection="1">
      <alignment/>
      <protection locked="0"/>
    </xf>
    <xf numFmtId="0" fontId="3" fillId="0" borderId="29" xfId="418" applyFont="1" applyFill="1" applyBorder="1" applyAlignment="1">
      <alignment horizontal="distributed" vertical="center"/>
      <protection/>
    </xf>
    <xf numFmtId="0" fontId="3" fillId="0" borderId="0" xfId="413" applyNumberFormat="1" applyFont="1" applyFill="1" applyAlignment="1" applyProtection="1">
      <alignment horizontal="distributed" vertical="center"/>
      <protection locked="0"/>
    </xf>
    <xf numFmtId="0" fontId="3" fillId="0" borderId="23" xfId="418" applyFont="1" applyFill="1" applyBorder="1" applyAlignment="1">
      <alignment horizontal="distributed" vertical="center"/>
      <protection/>
    </xf>
    <xf numFmtId="0" fontId="3" fillId="0" borderId="22" xfId="418" applyNumberFormat="1" applyFont="1" applyFill="1" applyBorder="1" applyProtection="1">
      <alignment/>
      <protection locked="0"/>
    </xf>
    <xf numFmtId="0" fontId="7" fillId="0" borderId="0" xfId="418" applyFont="1" applyFill="1">
      <alignment/>
      <protection/>
    </xf>
    <xf numFmtId="0" fontId="7" fillId="0" borderId="0" xfId="415" applyFont="1" applyFill="1">
      <alignment/>
      <protection/>
    </xf>
    <xf numFmtId="0" fontId="11" fillId="0" borderId="0" xfId="415" applyNumberFormat="1" applyFont="1" applyFill="1" applyAlignment="1" applyProtection="1">
      <alignment horizontal="right"/>
      <protection locked="0"/>
    </xf>
    <xf numFmtId="0" fontId="11" fillId="0" borderId="0" xfId="415" applyNumberFormat="1" applyFont="1" applyFill="1" applyProtection="1">
      <alignment/>
      <protection locked="0"/>
    </xf>
    <xf numFmtId="2" fontId="11" fillId="0" borderId="21" xfId="415" applyNumberFormat="1" applyFont="1" applyFill="1" applyBorder="1" applyProtection="1">
      <alignment/>
      <protection locked="0"/>
    </xf>
    <xf numFmtId="3" fontId="11" fillId="0" borderId="0" xfId="415" applyNumberFormat="1" applyFont="1" applyFill="1" applyProtection="1">
      <alignment/>
      <protection locked="0"/>
    </xf>
    <xf numFmtId="178" fontId="11" fillId="0" borderId="0" xfId="415" applyNumberFormat="1" applyFont="1" applyFill="1" applyProtection="1">
      <alignment/>
      <protection locked="0"/>
    </xf>
    <xf numFmtId="2" fontId="11" fillId="0" borderId="0" xfId="415" applyNumberFormat="1" applyFont="1" applyFill="1" applyProtection="1">
      <alignment/>
      <protection locked="0"/>
    </xf>
    <xf numFmtId="3" fontId="3" fillId="0" borderId="0" xfId="418" applyNumberFormat="1" applyFont="1" applyFill="1" applyProtection="1">
      <alignment/>
      <protection locked="0"/>
    </xf>
    <xf numFmtId="0" fontId="7" fillId="0" borderId="0" xfId="415" applyNumberFormat="1" applyFont="1" applyFill="1" applyProtection="1">
      <alignment/>
      <protection locked="0"/>
    </xf>
    <xf numFmtId="2" fontId="7" fillId="0" borderId="21" xfId="415" applyNumberFormat="1" applyFont="1" applyFill="1" applyBorder="1" applyProtection="1">
      <alignment/>
      <protection locked="0"/>
    </xf>
    <xf numFmtId="178" fontId="7" fillId="0" borderId="0" xfId="415" applyNumberFormat="1" applyFont="1" applyFill="1" applyProtection="1">
      <alignment/>
      <protection locked="0"/>
    </xf>
    <xf numFmtId="0" fontId="7" fillId="0" borderId="0" xfId="415" applyNumberFormat="1" applyFont="1" applyFill="1" applyAlignment="1" applyProtection="1">
      <alignment horizontal="distributed"/>
      <protection locked="0"/>
    </xf>
    <xf numFmtId="2" fontId="7" fillId="0" borderId="21" xfId="415" applyNumberFormat="1" applyFont="1" applyFill="1" applyBorder="1" applyAlignment="1" applyProtection="1">
      <alignment horizontal="right"/>
      <protection locked="0"/>
    </xf>
    <xf numFmtId="182" fontId="7" fillId="0" borderId="0" xfId="418" applyNumberFormat="1" applyFont="1" applyFill="1" applyProtection="1">
      <alignment/>
      <protection locked="0"/>
    </xf>
    <xf numFmtId="0" fontId="7" fillId="0" borderId="0" xfId="418" applyNumberFormat="1" applyFont="1" applyFill="1" applyProtection="1">
      <alignment/>
      <protection locked="0"/>
    </xf>
    <xf numFmtId="0" fontId="11" fillId="0" borderId="21" xfId="418" applyNumberFormat="1" applyFont="1" applyFill="1" applyBorder="1" applyProtection="1">
      <alignment/>
      <protection locked="0"/>
    </xf>
    <xf numFmtId="3" fontId="11" fillId="0" borderId="0" xfId="418" applyNumberFormat="1" applyFont="1" applyFill="1" applyProtection="1">
      <alignment/>
      <protection locked="0"/>
    </xf>
    <xf numFmtId="182" fontId="11" fillId="0" borderId="0" xfId="418" applyNumberFormat="1" applyFont="1" applyFill="1" applyProtection="1">
      <alignment/>
      <protection locked="0"/>
    </xf>
    <xf numFmtId="4" fontId="11" fillId="0" borderId="0" xfId="418" applyNumberFormat="1" applyFont="1" applyFill="1" applyProtection="1">
      <alignment/>
      <protection locked="0"/>
    </xf>
    <xf numFmtId="0" fontId="7" fillId="0" borderId="21" xfId="418" applyNumberFormat="1" applyFont="1" applyFill="1" applyBorder="1" applyProtection="1">
      <alignment/>
      <protection locked="0"/>
    </xf>
    <xf numFmtId="3" fontId="7" fillId="0" borderId="0" xfId="418" applyNumberFormat="1" applyFont="1" applyFill="1" applyProtection="1">
      <alignment/>
      <protection locked="0"/>
    </xf>
    <xf numFmtId="4" fontId="7" fillId="0" borderId="0" xfId="418" applyNumberFormat="1" applyFont="1" applyFill="1" applyProtection="1">
      <alignment/>
      <protection locked="0"/>
    </xf>
    <xf numFmtId="2" fontId="7" fillId="0" borderId="21" xfId="418" applyNumberFormat="1" applyFont="1" applyFill="1" applyBorder="1" applyProtection="1">
      <alignment/>
      <protection locked="0"/>
    </xf>
    <xf numFmtId="0" fontId="3" fillId="0" borderId="23" xfId="418" applyFont="1" applyFill="1" applyBorder="1">
      <alignment/>
      <protection/>
    </xf>
    <xf numFmtId="0" fontId="3" fillId="0" borderId="27" xfId="418" applyFont="1" applyFill="1" applyBorder="1">
      <alignment/>
      <protection/>
    </xf>
    <xf numFmtId="0" fontId="3" fillId="0" borderId="21" xfId="418" applyNumberFormat="1" applyFont="1" applyFill="1" applyBorder="1" applyProtection="1">
      <alignment/>
      <protection locked="0"/>
    </xf>
    <xf numFmtId="0" fontId="8" fillId="0" borderId="0" xfId="422" applyNumberFormat="1" applyFont="1" applyFill="1" applyProtection="1">
      <alignment/>
      <protection locked="0"/>
    </xf>
    <xf numFmtId="0" fontId="7" fillId="0" borderId="0" xfId="419" applyFont="1" applyFill="1" applyAlignment="1">
      <alignment vertical="top"/>
      <protection/>
    </xf>
    <xf numFmtId="0" fontId="3" fillId="0" borderId="0" xfId="419" applyFont="1" applyFill="1">
      <alignment/>
      <protection/>
    </xf>
    <xf numFmtId="0" fontId="3" fillId="0" borderId="0" xfId="419" applyNumberFormat="1" applyFont="1" applyFill="1" applyProtection="1">
      <alignment/>
      <protection locked="0"/>
    </xf>
    <xf numFmtId="0" fontId="3" fillId="0" borderId="22" xfId="419" applyNumberFormat="1" applyFont="1" applyFill="1" applyBorder="1" applyProtection="1">
      <alignment/>
      <protection locked="0"/>
    </xf>
    <xf numFmtId="0" fontId="7" fillId="0" borderId="0" xfId="419" applyNumberFormat="1" applyFont="1" applyFill="1" applyProtection="1">
      <alignment/>
      <protection locked="0"/>
    </xf>
    <xf numFmtId="0" fontId="7" fillId="0" borderId="0" xfId="419" applyFont="1" applyFill="1">
      <alignment/>
      <protection/>
    </xf>
    <xf numFmtId="4" fontId="11" fillId="0" borderId="21" xfId="419" applyNumberFormat="1" applyFont="1" applyFill="1" applyBorder="1" applyProtection="1">
      <alignment/>
      <protection locked="0"/>
    </xf>
    <xf numFmtId="3" fontId="11" fillId="0" borderId="0" xfId="419" applyNumberFormat="1" applyFont="1" applyFill="1" applyProtection="1">
      <alignment/>
      <protection locked="0"/>
    </xf>
    <xf numFmtId="182" fontId="11" fillId="0" borderId="0" xfId="419" applyNumberFormat="1" applyFont="1" applyFill="1" applyProtection="1">
      <alignment/>
      <protection locked="0"/>
    </xf>
    <xf numFmtId="4" fontId="11" fillId="0" borderId="0" xfId="419" applyNumberFormat="1" applyFont="1" applyFill="1" applyProtection="1">
      <alignment/>
      <protection locked="0"/>
    </xf>
    <xf numFmtId="4" fontId="7" fillId="0" borderId="21" xfId="419" applyNumberFormat="1" applyFont="1" applyFill="1" applyBorder="1" applyProtection="1">
      <alignment/>
      <protection locked="0"/>
    </xf>
    <xf numFmtId="3" fontId="7" fillId="0" borderId="0" xfId="419" applyNumberFormat="1" applyFont="1" applyFill="1" applyProtection="1">
      <alignment/>
      <protection locked="0"/>
    </xf>
    <xf numFmtId="182" fontId="7" fillId="0" borderId="0" xfId="419" applyNumberFormat="1" applyFont="1" applyFill="1" applyProtection="1">
      <alignment/>
      <protection locked="0"/>
    </xf>
    <xf numFmtId="4" fontId="7" fillId="0" borderId="0" xfId="419" applyNumberFormat="1" applyFont="1" applyFill="1" applyProtection="1">
      <alignment/>
      <protection locked="0"/>
    </xf>
    <xf numFmtId="0" fontId="3" fillId="0" borderId="25" xfId="419" applyNumberFormat="1" applyFont="1" applyFill="1" applyBorder="1" applyProtection="1">
      <alignment/>
      <protection locked="0"/>
    </xf>
    <xf numFmtId="0" fontId="3" fillId="0" borderId="23" xfId="419" applyNumberFormat="1" applyFont="1" applyFill="1" applyBorder="1" applyProtection="1">
      <alignment/>
      <protection locked="0"/>
    </xf>
    <xf numFmtId="0" fontId="3" fillId="0" borderId="0" xfId="420" applyFont="1" applyFill="1">
      <alignment/>
      <protection/>
    </xf>
    <xf numFmtId="0" fontId="3" fillId="0" borderId="22" xfId="420" applyNumberFormat="1" applyFont="1" applyFill="1" applyBorder="1" applyProtection="1">
      <alignment/>
      <protection locked="0"/>
    </xf>
    <xf numFmtId="0" fontId="7" fillId="0" borderId="0" xfId="420" applyFont="1" applyFill="1">
      <alignment/>
      <protection/>
    </xf>
    <xf numFmtId="0" fontId="7" fillId="0" borderId="0" xfId="420" applyNumberFormat="1" applyFont="1" applyFill="1" applyProtection="1">
      <alignment/>
      <protection locked="0"/>
    </xf>
    <xf numFmtId="0" fontId="11" fillId="0" borderId="0" xfId="420" applyNumberFormat="1" applyFont="1" applyFill="1" applyProtection="1">
      <alignment/>
      <protection locked="0"/>
    </xf>
    <xf numFmtId="4" fontId="11" fillId="0" borderId="21" xfId="420" applyNumberFormat="1" applyFont="1" applyFill="1" applyBorder="1" applyProtection="1">
      <alignment/>
      <protection locked="0"/>
    </xf>
    <xf numFmtId="3" fontId="11" fillId="0" borderId="0" xfId="420" applyNumberFormat="1" applyFont="1" applyFill="1" applyProtection="1">
      <alignment/>
      <protection locked="0"/>
    </xf>
    <xf numFmtId="182" fontId="11" fillId="0" borderId="0" xfId="420" applyNumberFormat="1" applyFont="1" applyFill="1" applyProtection="1">
      <alignment/>
      <protection locked="0"/>
    </xf>
    <xf numFmtId="4" fontId="11" fillId="0" borderId="0" xfId="420" applyNumberFormat="1" applyFont="1" applyFill="1" applyProtection="1">
      <alignment/>
      <protection locked="0"/>
    </xf>
    <xf numFmtId="4" fontId="7" fillId="0" borderId="21" xfId="420" applyNumberFormat="1" applyFont="1" applyFill="1" applyBorder="1" applyProtection="1">
      <alignment/>
      <protection locked="0"/>
    </xf>
    <xf numFmtId="3" fontId="7" fillId="0" borderId="0" xfId="420" applyNumberFormat="1" applyFont="1" applyFill="1" applyProtection="1">
      <alignment/>
      <protection locked="0"/>
    </xf>
    <xf numFmtId="182" fontId="7" fillId="0" borderId="0" xfId="420" applyNumberFormat="1" applyFont="1" applyFill="1" applyProtection="1">
      <alignment/>
      <protection locked="0"/>
    </xf>
    <xf numFmtId="4" fontId="7" fillId="0" borderId="0" xfId="420" applyNumberFormat="1" applyFont="1" applyFill="1" applyProtection="1">
      <alignment/>
      <protection locked="0"/>
    </xf>
    <xf numFmtId="0" fontId="3" fillId="0" borderId="0" xfId="421" applyFont="1" applyFill="1">
      <alignment/>
      <protection/>
    </xf>
    <xf numFmtId="0" fontId="3" fillId="0" borderId="22" xfId="421" applyNumberFormat="1" applyFont="1" applyFill="1" applyBorder="1" applyProtection="1">
      <alignment/>
      <protection locked="0"/>
    </xf>
    <xf numFmtId="0" fontId="7" fillId="0" borderId="0" xfId="421" applyFont="1" applyFill="1">
      <alignment/>
      <protection/>
    </xf>
    <xf numFmtId="0" fontId="7" fillId="0" borderId="0" xfId="421" applyNumberFormat="1" applyFont="1" applyFill="1" applyProtection="1">
      <alignment/>
      <protection locked="0"/>
    </xf>
    <xf numFmtId="0" fontId="11" fillId="0" borderId="0" xfId="421" applyNumberFormat="1" applyFont="1" applyFill="1" applyProtection="1">
      <alignment/>
      <protection locked="0"/>
    </xf>
    <xf numFmtId="4" fontId="11" fillId="0" borderId="21" xfId="421" applyNumberFormat="1" applyFont="1" applyFill="1" applyBorder="1" applyProtection="1">
      <alignment/>
      <protection locked="0"/>
    </xf>
    <xf numFmtId="3" fontId="11" fillId="0" borderId="0" xfId="421" applyNumberFormat="1" applyFont="1" applyFill="1" applyProtection="1">
      <alignment/>
      <protection locked="0"/>
    </xf>
    <xf numFmtId="182" fontId="11" fillId="0" borderId="0" xfId="421" applyNumberFormat="1" applyFont="1" applyFill="1" applyProtection="1">
      <alignment/>
      <protection locked="0"/>
    </xf>
    <xf numFmtId="4" fontId="11" fillId="0" borderId="0" xfId="421" applyNumberFormat="1" applyFont="1" applyFill="1" applyProtection="1">
      <alignment/>
      <protection locked="0"/>
    </xf>
    <xf numFmtId="4" fontId="7" fillId="0" borderId="21" xfId="421" applyNumberFormat="1" applyFont="1" applyFill="1" applyBorder="1" applyProtection="1">
      <alignment/>
      <protection locked="0"/>
    </xf>
    <xf numFmtId="3" fontId="7" fillId="0" borderId="0" xfId="421" applyNumberFormat="1" applyFont="1" applyFill="1" applyProtection="1">
      <alignment/>
      <protection locked="0"/>
    </xf>
    <xf numFmtId="182" fontId="7" fillId="0" borderId="0" xfId="421" applyNumberFormat="1" applyFont="1" applyFill="1" applyProtection="1">
      <alignment/>
      <protection locked="0"/>
    </xf>
    <xf numFmtId="4" fontId="7" fillId="0" borderId="0" xfId="421" applyNumberFormat="1" applyFont="1" applyFill="1" applyProtection="1">
      <alignment/>
      <protection locked="0"/>
    </xf>
    <xf numFmtId="0" fontId="7" fillId="0" borderId="21" xfId="421" applyNumberFormat="1" applyFont="1" applyFill="1" applyBorder="1" applyProtection="1">
      <alignment/>
      <protection locked="0"/>
    </xf>
    <xf numFmtId="4" fontId="7" fillId="0" borderId="0" xfId="421" applyNumberFormat="1" applyFont="1" applyFill="1" applyBorder="1" applyProtection="1">
      <alignment/>
      <protection locked="0"/>
    </xf>
    <xf numFmtId="4" fontId="11" fillId="0" borderId="21" xfId="421" applyNumberFormat="1" applyFont="1" applyFill="1" applyBorder="1" applyAlignment="1" applyProtection="1">
      <alignment horizontal="right"/>
      <protection locked="0"/>
    </xf>
    <xf numFmtId="3" fontId="11" fillId="0" borderId="0" xfId="421" applyNumberFormat="1" applyFont="1" applyFill="1" applyAlignment="1" applyProtection="1">
      <alignment horizontal="right"/>
      <protection locked="0"/>
    </xf>
    <xf numFmtId="182" fontId="11" fillId="0" borderId="0" xfId="421" applyNumberFormat="1" applyFont="1" applyFill="1" applyAlignment="1" applyProtection="1">
      <alignment horizontal="right"/>
      <protection locked="0"/>
    </xf>
    <xf numFmtId="4" fontId="11" fillId="0" borderId="0" xfId="421" applyNumberFormat="1" applyFont="1" applyFill="1" applyAlignment="1" applyProtection="1">
      <alignment horizontal="right"/>
      <protection locked="0"/>
    </xf>
    <xf numFmtId="4" fontId="7" fillId="0" borderId="21" xfId="421" applyNumberFormat="1" applyFont="1" applyFill="1" applyBorder="1" applyAlignment="1" applyProtection="1">
      <alignment horizontal="right"/>
      <protection locked="0"/>
    </xf>
    <xf numFmtId="3" fontId="7" fillId="0" borderId="0" xfId="421" applyNumberFormat="1" applyFont="1" applyFill="1" applyAlignment="1" applyProtection="1">
      <alignment horizontal="right"/>
      <protection locked="0"/>
    </xf>
    <xf numFmtId="182" fontId="7" fillId="0" borderId="0" xfId="421" applyNumberFormat="1" applyFont="1" applyFill="1" applyAlignment="1" applyProtection="1">
      <alignment horizontal="right"/>
      <protection locked="0"/>
    </xf>
    <xf numFmtId="4" fontId="7" fillId="0" borderId="0" xfId="421" applyNumberFormat="1" applyFont="1" applyFill="1" applyAlignment="1" applyProtection="1">
      <alignment horizontal="right"/>
      <protection locked="0"/>
    </xf>
    <xf numFmtId="0" fontId="7" fillId="0" borderId="0" xfId="421" applyNumberFormat="1" applyFont="1" applyFill="1" applyAlignment="1" applyProtection="1">
      <alignment horizontal="right"/>
      <protection locked="0"/>
    </xf>
    <xf numFmtId="0" fontId="3" fillId="0" borderId="23" xfId="421" applyFont="1" applyFill="1" applyBorder="1">
      <alignment/>
      <protection/>
    </xf>
    <xf numFmtId="0" fontId="3" fillId="0" borderId="23" xfId="421" applyNumberFormat="1" applyFont="1" applyFill="1" applyBorder="1" applyProtection="1">
      <alignment/>
      <protection locked="0"/>
    </xf>
    <xf numFmtId="0" fontId="3" fillId="0" borderId="27" xfId="421" applyNumberFormat="1" applyFont="1" applyFill="1" applyBorder="1" applyProtection="1">
      <alignment/>
      <protection locked="0"/>
    </xf>
    <xf numFmtId="0" fontId="3" fillId="0" borderId="21" xfId="421" applyNumberFormat="1" applyFont="1" applyFill="1" applyBorder="1" applyProtection="1">
      <alignment/>
      <protection locked="0"/>
    </xf>
    <xf numFmtId="0" fontId="3" fillId="0" borderId="0" xfId="421" applyNumberFormat="1" applyFont="1" applyFill="1" applyProtection="1">
      <alignment/>
      <protection locked="0"/>
    </xf>
    <xf numFmtId="0" fontId="3" fillId="0" borderId="0" xfId="420" applyNumberFormat="1" applyFont="1" applyFill="1" applyProtection="1">
      <alignment/>
      <protection locked="0"/>
    </xf>
    <xf numFmtId="0" fontId="3" fillId="0" borderId="0" xfId="422" applyFont="1" applyFill="1">
      <alignment/>
      <protection/>
    </xf>
    <xf numFmtId="0" fontId="3" fillId="0" borderId="22" xfId="422" applyNumberFormat="1" applyFont="1" applyFill="1" applyBorder="1" applyProtection="1">
      <alignment/>
      <protection locked="0"/>
    </xf>
    <xf numFmtId="0" fontId="7" fillId="0" borderId="0" xfId="422" applyFont="1" applyFill="1">
      <alignment/>
      <protection/>
    </xf>
    <xf numFmtId="0" fontId="7" fillId="0" borderId="0" xfId="422" applyNumberFormat="1" applyFont="1" applyFill="1" applyProtection="1">
      <alignment/>
      <protection locked="0"/>
    </xf>
    <xf numFmtId="0" fontId="11" fillId="0" borderId="0" xfId="422" applyNumberFormat="1" applyFont="1" applyFill="1" applyProtection="1">
      <alignment/>
      <protection locked="0"/>
    </xf>
    <xf numFmtId="0" fontId="11" fillId="0" borderId="21" xfId="422" applyNumberFormat="1" applyFont="1" applyFill="1" applyBorder="1" applyAlignment="1" applyProtection="1">
      <alignment horizontal="right"/>
      <protection locked="0"/>
    </xf>
    <xf numFmtId="3" fontId="11" fillId="0" borderId="0" xfId="422" applyNumberFormat="1" applyFont="1" applyFill="1" applyAlignment="1" applyProtection="1">
      <alignment horizontal="right"/>
      <protection locked="0"/>
    </xf>
    <xf numFmtId="182" fontId="11" fillId="0" borderId="0" xfId="422" applyNumberFormat="1" applyFont="1" applyFill="1" applyAlignment="1" applyProtection="1">
      <alignment horizontal="right"/>
      <protection locked="0"/>
    </xf>
    <xf numFmtId="4" fontId="11" fillId="0" borderId="0" xfId="422" applyNumberFormat="1" applyFont="1" applyFill="1" applyAlignment="1" applyProtection="1">
      <alignment horizontal="right"/>
      <protection locked="0"/>
    </xf>
    <xf numFmtId="4" fontId="7" fillId="0" borderId="21" xfId="422" applyNumberFormat="1" applyFont="1" applyFill="1" applyBorder="1" applyAlignment="1" applyProtection="1">
      <alignment horizontal="right"/>
      <protection locked="0"/>
    </xf>
    <xf numFmtId="3" fontId="7" fillId="0" borderId="0" xfId="422" applyNumberFormat="1" applyFont="1" applyFill="1" applyAlignment="1" applyProtection="1">
      <alignment horizontal="right"/>
      <protection locked="0"/>
    </xf>
    <xf numFmtId="182" fontId="7" fillId="0" borderId="0" xfId="422" applyNumberFormat="1" applyFont="1" applyFill="1" applyAlignment="1" applyProtection="1">
      <alignment horizontal="right"/>
      <protection locked="0"/>
    </xf>
    <xf numFmtId="4" fontId="7" fillId="0" borderId="0" xfId="422" applyNumberFormat="1" applyFont="1" applyFill="1" applyAlignment="1" applyProtection="1">
      <alignment horizontal="right"/>
      <protection locked="0"/>
    </xf>
    <xf numFmtId="0" fontId="7" fillId="0" borderId="0" xfId="422" applyNumberFormat="1" applyFont="1" applyFill="1" applyAlignment="1" applyProtection="1">
      <alignment/>
      <protection locked="0"/>
    </xf>
    <xf numFmtId="0" fontId="7" fillId="0" borderId="0" xfId="422" applyFont="1" applyFill="1" applyAlignment="1">
      <alignment horizontal="distributed"/>
      <protection/>
    </xf>
    <xf numFmtId="3" fontId="7" fillId="0" borderId="0" xfId="422" applyNumberFormat="1" applyFont="1" applyFill="1" applyProtection="1">
      <alignment/>
      <protection locked="0"/>
    </xf>
    <xf numFmtId="4" fontId="11" fillId="0" borderId="21" xfId="422" applyNumberFormat="1" applyFont="1" applyFill="1" applyBorder="1" applyProtection="1">
      <alignment/>
      <protection locked="0"/>
    </xf>
    <xf numFmtId="3" fontId="11" fillId="0" borderId="0" xfId="422" applyNumberFormat="1" applyFont="1" applyFill="1" applyProtection="1">
      <alignment/>
      <protection locked="0"/>
    </xf>
    <xf numFmtId="182" fontId="11" fillId="0" borderId="0" xfId="422" applyNumberFormat="1" applyFont="1" applyFill="1" applyProtection="1">
      <alignment/>
      <protection locked="0"/>
    </xf>
    <xf numFmtId="4" fontId="11" fillId="0" borderId="0" xfId="422" applyNumberFormat="1" applyFont="1" applyFill="1" applyProtection="1">
      <alignment/>
      <protection locked="0"/>
    </xf>
    <xf numFmtId="4" fontId="7" fillId="0" borderId="21" xfId="422" applyNumberFormat="1" applyFont="1" applyFill="1" applyBorder="1" applyProtection="1">
      <alignment/>
      <protection locked="0"/>
    </xf>
    <xf numFmtId="182" fontId="7" fillId="0" borderId="0" xfId="422" applyNumberFormat="1" applyFont="1" applyFill="1" applyProtection="1">
      <alignment/>
      <protection locked="0"/>
    </xf>
    <xf numFmtId="4" fontId="7" fillId="0" borderId="0" xfId="422" applyNumberFormat="1" applyFont="1" applyFill="1" applyProtection="1">
      <alignment/>
      <protection locked="0"/>
    </xf>
    <xf numFmtId="0" fontId="3" fillId="0" borderId="23" xfId="422" applyFont="1" applyFill="1" applyBorder="1">
      <alignment/>
      <protection/>
    </xf>
    <xf numFmtId="0" fontId="3" fillId="0" borderId="23" xfId="422" applyNumberFormat="1" applyFont="1" applyFill="1" applyBorder="1" applyProtection="1">
      <alignment/>
      <protection locked="0"/>
    </xf>
    <xf numFmtId="0" fontId="3" fillId="0" borderId="27" xfId="422" applyNumberFormat="1" applyFont="1" applyFill="1" applyBorder="1" applyProtection="1">
      <alignment/>
      <protection locked="0"/>
    </xf>
    <xf numFmtId="0" fontId="3" fillId="0" borderId="21" xfId="422" applyNumberFormat="1" applyFont="1" applyFill="1" applyBorder="1" applyProtection="1">
      <alignment/>
      <protection locked="0"/>
    </xf>
    <xf numFmtId="182" fontId="3" fillId="0" borderId="0" xfId="422" applyNumberFormat="1" applyFont="1" applyFill="1" applyProtection="1">
      <alignment/>
      <protection locked="0"/>
    </xf>
    <xf numFmtId="4" fontId="3" fillId="0" borderId="0" xfId="422" applyNumberFormat="1" applyFont="1" applyFill="1" applyProtection="1">
      <alignment/>
      <protection locked="0"/>
    </xf>
    <xf numFmtId="182" fontId="3" fillId="0" borderId="22" xfId="422" applyNumberFormat="1" applyFont="1" applyFill="1" applyBorder="1" applyProtection="1">
      <alignment/>
      <protection locked="0"/>
    </xf>
    <xf numFmtId="179" fontId="11" fillId="0" borderId="0" xfId="186" applyNumberFormat="1" applyFont="1" applyFill="1" applyBorder="1" applyAlignment="1">
      <alignment/>
    </xf>
    <xf numFmtId="3" fontId="1" fillId="0" borderId="21" xfId="424" applyNumberFormat="1" applyFont="1" applyFill="1" applyBorder="1" applyProtection="1">
      <alignment/>
      <protection locked="0"/>
    </xf>
    <xf numFmtId="191" fontId="11" fillId="0" borderId="21" xfId="437" applyNumberFormat="1" applyFont="1" applyFill="1" applyBorder="1" applyAlignment="1" applyProtection="1">
      <alignment horizontal="right"/>
      <protection locked="0"/>
    </xf>
    <xf numFmtId="193" fontId="3" fillId="0" borderId="23" xfId="437" applyNumberFormat="1" applyFont="1" applyFill="1" applyBorder="1" applyProtection="1">
      <alignment/>
      <protection locked="0"/>
    </xf>
    <xf numFmtId="3" fontId="3" fillId="0" borderId="0" xfId="429" applyNumberFormat="1" applyFont="1" applyFill="1" applyBorder="1" applyProtection="1">
      <alignment/>
      <protection locked="0"/>
    </xf>
    <xf numFmtId="183" fontId="1" fillId="0" borderId="0" xfId="433" applyNumberFormat="1" applyFont="1" applyFill="1" applyBorder="1" applyProtection="1">
      <alignment/>
      <protection locked="0"/>
    </xf>
    <xf numFmtId="0" fontId="19" fillId="0" borderId="0" xfId="427" applyNumberFormat="1" applyFont="1" applyFill="1" applyAlignment="1" applyProtection="1">
      <alignment horizontal="centerContinuous" vertical="top"/>
      <protection locked="0"/>
    </xf>
    <xf numFmtId="3" fontId="3" fillId="0" borderId="0" xfId="414" applyNumberFormat="1" applyFont="1" applyFill="1" applyAlignment="1" applyProtection="1">
      <alignment horizontal="right"/>
      <protection locked="0"/>
    </xf>
    <xf numFmtId="0" fontId="3" fillId="0" borderId="0" xfId="412" applyNumberFormat="1" applyFont="1" applyFill="1" applyBorder="1" applyProtection="1">
      <alignment/>
      <protection locked="0"/>
    </xf>
    <xf numFmtId="0" fontId="3" fillId="0" borderId="0" xfId="413" applyNumberFormat="1" applyFont="1" applyFill="1" applyBorder="1" applyAlignment="1" applyProtection="1">
      <alignment horizontal="right"/>
      <protection locked="0"/>
    </xf>
    <xf numFmtId="177" fontId="3" fillId="0" borderId="0" xfId="413" applyNumberFormat="1" applyFont="1" applyFill="1" applyBorder="1" applyProtection="1">
      <alignment/>
      <protection locked="0"/>
    </xf>
    <xf numFmtId="0" fontId="3" fillId="0" borderId="27" xfId="412" applyNumberFormat="1" applyFont="1" applyFill="1" applyBorder="1" applyProtection="1">
      <alignment/>
      <protection locked="0"/>
    </xf>
    <xf numFmtId="0" fontId="23" fillId="0" borderId="0" xfId="424" applyNumberFormat="1" applyFont="1" applyFill="1" applyAlignment="1" applyProtection="1">
      <alignment horizontal="right" vertical="top"/>
      <protection locked="0"/>
    </xf>
    <xf numFmtId="0" fontId="23" fillId="0" borderId="0" xfId="424" applyNumberFormat="1" applyFont="1" applyFill="1" applyAlignment="1" applyProtection="1">
      <alignment horizontal="left" vertical="top"/>
      <protection locked="0"/>
    </xf>
    <xf numFmtId="0" fontId="23" fillId="0" borderId="0" xfId="425" applyNumberFormat="1" applyFont="1" applyFill="1" applyAlignment="1" applyProtection="1">
      <alignment horizontal="right" vertical="top"/>
      <protection locked="0"/>
    </xf>
    <xf numFmtId="0" fontId="23" fillId="0" borderId="0" xfId="425" applyNumberFormat="1" applyFont="1" applyFill="1" applyAlignment="1" applyProtection="1">
      <alignment horizontal="left" vertical="top"/>
      <protection locked="0"/>
    </xf>
    <xf numFmtId="0" fontId="25" fillId="0" borderId="0" xfId="426" applyNumberFormat="1" applyFont="1" applyFill="1" applyAlignment="1" applyProtection="1">
      <alignment horizontal="right" vertical="top"/>
      <protection locked="0"/>
    </xf>
    <xf numFmtId="0" fontId="25" fillId="0" borderId="0" xfId="426" applyNumberFormat="1" applyFont="1" applyFill="1" applyAlignment="1" applyProtection="1">
      <alignment horizontal="left" vertical="top"/>
      <protection locked="0"/>
    </xf>
    <xf numFmtId="0" fontId="19" fillId="0" borderId="0" xfId="427" applyNumberFormat="1" applyFont="1" applyFill="1" applyAlignment="1" applyProtection="1">
      <alignment horizontal="right" vertical="top"/>
      <protection locked="0"/>
    </xf>
    <xf numFmtId="0" fontId="19" fillId="0" borderId="0" xfId="427" applyNumberFormat="1" applyFont="1" applyFill="1" applyAlignment="1" applyProtection="1">
      <alignment horizontal="left" vertical="top"/>
      <protection locked="0"/>
    </xf>
    <xf numFmtId="188" fontId="8" fillId="0" borderId="0" xfId="437" applyNumberFormat="1" applyFont="1" applyFill="1" applyBorder="1" applyProtection="1">
      <alignment/>
      <protection locked="0"/>
    </xf>
    <xf numFmtId="183" fontId="3" fillId="0" borderId="0" xfId="433" applyNumberFormat="1" applyFont="1" applyFill="1">
      <alignment/>
      <protection/>
    </xf>
    <xf numFmtId="0" fontId="3" fillId="0" borderId="32" xfId="433" applyNumberFormat="1" applyFont="1" applyFill="1" applyBorder="1" applyAlignment="1" applyProtection="1">
      <alignment horizontal="distributed" vertical="center" shrinkToFit="1"/>
      <protection locked="0"/>
    </xf>
    <xf numFmtId="183" fontId="3" fillId="0" borderId="22" xfId="433" applyNumberFormat="1" applyFont="1" applyFill="1" applyBorder="1" applyProtection="1">
      <alignment/>
      <protection locked="0"/>
    </xf>
    <xf numFmtId="181" fontId="7" fillId="0" borderId="0" xfId="0" applyNumberFormat="1" applyFont="1" applyFill="1" applyAlignment="1">
      <alignment horizontal="right"/>
    </xf>
    <xf numFmtId="3" fontId="11" fillId="0" borderId="0" xfId="423" applyNumberFormat="1" applyFont="1" applyFill="1" applyBorder="1" applyProtection="1">
      <alignment/>
      <protection locked="0"/>
    </xf>
    <xf numFmtId="3" fontId="7" fillId="0" borderId="0" xfId="423" applyNumberFormat="1" applyFont="1" applyFill="1" applyBorder="1" applyProtection="1">
      <alignment/>
      <protection locked="0"/>
    </xf>
    <xf numFmtId="0" fontId="7" fillId="0" borderId="26" xfId="428" applyFont="1" applyFill="1" applyBorder="1">
      <alignment/>
      <protection/>
    </xf>
    <xf numFmtId="0" fontId="7" fillId="0" borderId="26" xfId="427" applyFont="1" applyFill="1" applyBorder="1" applyAlignment="1">
      <alignment horizontal="left"/>
      <protection/>
    </xf>
    <xf numFmtId="0" fontId="7" fillId="0" borderId="26" xfId="427" applyNumberFormat="1" applyFont="1" applyFill="1" applyBorder="1" applyAlignment="1" applyProtection="1">
      <alignment horizontal="left"/>
      <protection locked="0"/>
    </xf>
    <xf numFmtId="189" fontId="7" fillId="0" borderId="26" xfId="428" applyNumberFormat="1" applyFont="1" applyFill="1" applyBorder="1" applyProtection="1">
      <alignment/>
      <protection locked="0"/>
    </xf>
    <xf numFmtId="0" fontId="7" fillId="0" borderId="26" xfId="428" applyNumberFormat="1" applyFont="1" applyFill="1" applyBorder="1" applyProtection="1">
      <alignment/>
      <protection locked="0"/>
    </xf>
    <xf numFmtId="0" fontId="7" fillId="0" borderId="0" xfId="428" applyFont="1" applyFill="1" applyBorder="1">
      <alignment/>
      <protection/>
    </xf>
    <xf numFmtId="0" fontId="7" fillId="0" borderId="0" xfId="427" applyFont="1" applyFill="1" applyBorder="1" applyAlignment="1">
      <alignment horizontal="left"/>
      <protection/>
    </xf>
    <xf numFmtId="0" fontId="7" fillId="0" borderId="0" xfId="409" applyFont="1" applyFill="1">
      <alignment/>
      <protection/>
    </xf>
    <xf numFmtId="0" fontId="7" fillId="0" borderId="21" xfId="428" applyFont="1" applyFill="1" applyBorder="1">
      <alignment/>
      <protection/>
    </xf>
    <xf numFmtId="0" fontId="7" fillId="0" borderId="0" xfId="427" applyNumberFormat="1" applyFont="1" applyFill="1" applyBorder="1" applyAlignment="1" applyProtection="1">
      <alignment horizontal="left"/>
      <protection locked="0"/>
    </xf>
    <xf numFmtId="0" fontId="7" fillId="0" borderId="0" xfId="427" applyNumberFormat="1" applyFont="1" applyFill="1" applyBorder="1" applyAlignment="1" applyProtection="1">
      <alignment horizontal="distributed"/>
      <protection locked="0"/>
    </xf>
    <xf numFmtId="0" fontId="7" fillId="0" borderId="0" xfId="409" applyFont="1" applyFill="1" applyBorder="1" applyAlignment="1">
      <alignment horizontal="distributed"/>
      <protection/>
    </xf>
    <xf numFmtId="0" fontId="7" fillId="0" borderId="0" xfId="428" applyFont="1" applyFill="1">
      <alignment/>
      <protection/>
    </xf>
    <xf numFmtId="0" fontId="7" fillId="0" borderId="0" xfId="427" applyFont="1" applyFill="1" applyAlignment="1">
      <alignment horizontal="left"/>
      <protection/>
    </xf>
    <xf numFmtId="179" fontId="7" fillId="0" borderId="0" xfId="434" applyNumberFormat="1" applyFont="1" applyFill="1" applyAlignment="1" applyProtection="1">
      <alignment horizontal="right"/>
      <protection locked="0"/>
    </xf>
    <xf numFmtId="0" fontId="7" fillId="0" borderId="31" xfId="427" applyNumberFormat="1" applyFont="1" applyFill="1" applyBorder="1" applyAlignment="1" applyProtection="1">
      <alignment horizontal="left"/>
      <protection locked="0"/>
    </xf>
    <xf numFmtId="0" fontId="7" fillId="0" borderId="21" xfId="427" applyFont="1" applyFill="1" applyBorder="1" applyAlignment="1">
      <alignment horizontal="left"/>
      <protection/>
    </xf>
    <xf numFmtId="0" fontId="7" fillId="0" borderId="0" xfId="408" applyFont="1" applyFill="1" applyBorder="1" applyAlignment="1">
      <alignment horizontal="distributed"/>
      <protection/>
    </xf>
    <xf numFmtId="0" fontId="7" fillId="0" borderId="31" xfId="408" applyFont="1" applyFill="1" applyBorder="1" applyAlignment="1">
      <alignment horizontal="distributed"/>
      <protection/>
    </xf>
    <xf numFmtId="0" fontId="7" fillId="0" borderId="31" xfId="427" applyNumberFormat="1" applyFont="1" applyFill="1" applyBorder="1" applyAlignment="1" applyProtection="1">
      <alignment horizontal="distributed"/>
      <protection locked="0"/>
    </xf>
    <xf numFmtId="0" fontId="7" fillId="0" borderId="21" xfId="427" applyNumberFormat="1" applyFont="1" applyFill="1" applyBorder="1" applyAlignment="1" applyProtection="1">
      <alignment horizontal="distributed"/>
      <protection locked="0"/>
    </xf>
    <xf numFmtId="0" fontId="7" fillId="0" borderId="31" xfId="427" applyFont="1" applyFill="1" applyBorder="1" applyAlignment="1">
      <alignment horizontal="left"/>
      <protection/>
    </xf>
    <xf numFmtId="0" fontId="7" fillId="0" borderId="27" xfId="427" applyNumberFormat="1" applyFont="1" applyFill="1" applyBorder="1" applyAlignment="1" applyProtection="1">
      <alignment horizontal="left"/>
      <protection locked="0"/>
    </xf>
    <xf numFmtId="0" fontId="22" fillId="0" borderId="29" xfId="427" applyFont="1" applyFill="1" applyBorder="1" applyAlignment="1">
      <alignment horizontal="distributed" vertical="center"/>
      <protection/>
    </xf>
    <xf numFmtId="0" fontId="22" fillId="0" borderId="33" xfId="427" applyFont="1" applyFill="1" applyBorder="1" applyAlignment="1">
      <alignment horizontal="distributed" vertical="center"/>
      <protection/>
    </xf>
    <xf numFmtId="0" fontId="22" fillId="0" borderId="35" xfId="427" applyFont="1" applyFill="1" applyBorder="1" applyAlignment="1">
      <alignment horizontal="distributed" vertical="center"/>
      <protection/>
    </xf>
    <xf numFmtId="0" fontId="22" fillId="0" borderId="0" xfId="427" applyFont="1" applyFill="1" applyBorder="1" applyAlignment="1">
      <alignment horizontal="distributed" vertical="center"/>
      <protection/>
    </xf>
    <xf numFmtId="0" fontId="22" fillId="0" borderId="0" xfId="427" applyFont="1" applyFill="1" applyAlignment="1">
      <alignment horizontal="distributed" vertical="center"/>
      <protection/>
    </xf>
    <xf numFmtId="0" fontId="22" fillId="0" borderId="0" xfId="427" applyNumberFormat="1" applyFont="1" applyFill="1" applyBorder="1" applyAlignment="1" applyProtection="1">
      <alignment horizontal="distributed" vertical="center"/>
      <protection locked="0"/>
    </xf>
    <xf numFmtId="0" fontId="22" fillId="0" borderId="23" xfId="427" applyFont="1" applyFill="1" applyBorder="1" applyAlignment="1">
      <alignment horizontal="distributed" vertical="center"/>
      <protection/>
    </xf>
    <xf numFmtId="0" fontId="22" fillId="0" borderId="27" xfId="427" applyNumberFormat="1" applyFont="1" applyFill="1" applyBorder="1" applyAlignment="1" applyProtection="1">
      <alignment horizontal="distributed" vertical="center"/>
      <protection locked="0"/>
    </xf>
    <xf numFmtId="0" fontId="22" fillId="0" borderId="25" xfId="427" applyFont="1" applyFill="1" applyBorder="1" applyAlignment="1">
      <alignment horizontal="distributed" vertical="center"/>
      <protection/>
    </xf>
    <xf numFmtId="0" fontId="22" fillId="0" borderId="23" xfId="427" applyNumberFormat="1" applyFont="1" applyFill="1" applyBorder="1" applyAlignment="1" applyProtection="1">
      <alignment horizontal="distributed" vertical="center"/>
      <protection locked="0"/>
    </xf>
    <xf numFmtId="0" fontId="22" fillId="0" borderId="0" xfId="427" applyFont="1" applyFill="1" applyBorder="1" applyAlignment="1">
      <alignment horizontal="left"/>
      <protection/>
    </xf>
    <xf numFmtId="0" fontId="22" fillId="0" borderId="22" xfId="427" applyNumberFormat="1" applyFont="1" applyFill="1" applyBorder="1" applyProtection="1">
      <alignment/>
      <protection locked="0"/>
    </xf>
    <xf numFmtId="0" fontId="22" fillId="0" borderId="0" xfId="427" applyNumberFormat="1" applyFont="1" applyFill="1" applyBorder="1" applyProtection="1">
      <alignment/>
      <protection locked="0"/>
    </xf>
    <xf numFmtId="0" fontId="22" fillId="0" borderId="21" xfId="427" applyFont="1" applyFill="1" applyBorder="1" applyAlignment="1">
      <alignment horizontal="left"/>
      <protection/>
    </xf>
    <xf numFmtId="0" fontId="22" fillId="0" borderId="0" xfId="427" applyNumberFormat="1" applyFont="1" applyFill="1" applyBorder="1" applyAlignment="1" applyProtection="1">
      <alignment horizontal="left"/>
      <protection locked="0"/>
    </xf>
    <xf numFmtId="0" fontId="22" fillId="0" borderId="0" xfId="427" applyFont="1" applyFill="1">
      <alignment/>
      <protection/>
    </xf>
    <xf numFmtId="0" fontId="19" fillId="0" borderId="0" xfId="427" applyFont="1" applyFill="1">
      <alignment/>
      <protection/>
    </xf>
    <xf numFmtId="0" fontId="22" fillId="0" borderId="0" xfId="427" applyNumberFormat="1" applyFont="1" applyFill="1" applyBorder="1" applyAlignment="1" applyProtection="1">
      <alignment horizontal="distributed"/>
      <protection locked="0"/>
    </xf>
    <xf numFmtId="0" fontId="22" fillId="0" borderId="0" xfId="427" applyFont="1" applyFill="1" applyBorder="1">
      <alignment/>
      <protection/>
    </xf>
    <xf numFmtId="0" fontId="22" fillId="0" borderId="23" xfId="427" applyFont="1" applyFill="1" applyBorder="1" applyAlignment="1">
      <alignment horizontal="left"/>
      <protection/>
    </xf>
    <xf numFmtId="0" fontId="22" fillId="0" borderId="27" xfId="427" applyNumberFormat="1" applyFont="1" applyFill="1" applyBorder="1" applyAlignment="1" applyProtection="1">
      <alignment horizontal="left"/>
      <protection locked="0"/>
    </xf>
    <xf numFmtId="0" fontId="22" fillId="0" borderId="23" xfId="427" applyNumberFormat="1" applyFont="1" applyFill="1" applyBorder="1" applyProtection="1">
      <alignment/>
      <protection locked="0"/>
    </xf>
    <xf numFmtId="0" fontId="22" fillId="0" borderId="25" xfId="427" applyFont="1" applyFill="1" applyBorder="1" applyAlignment="1">
      <alignment horizontal="left"/>
      <protection/>
    </xf>
    <xf numFmtId="0" fontId="22" fillId="0" borderId="23" xfId="427" applyNumberFormat="1" applyFont="1" applyFill="1" applyBorder="1" applyAlignment="1" applyProtection="1">
      <alignment horizontal="left"/>
      <protection locked="0"/>
    </xf>
    <xf numFmtId="0" fontId="20" fillId="0" borderId="31" xfId="427" applyNumberFormat="1" applyFont="1" applyFill="1" applyBorder="1" applyAlignment="1" applyProtection="1">
      <alignment horizontal="distributed"/>
      <protection locked="0"/>
    </xf>
    <xf numFmtId="0" fontId="20" fillId="0" borderId="0" xfId="427" applyNumberFormat="1" applyFont="1" applyFill="1" applyBorder="1" applyAlignment="1" applyProtection="1">
      <alignment horizontal="distributed"/>
      <protection locked="0"/>
    </xf>
    <xf numFmtId="0" fontId="20" fillId="0" borderId="0" xfId="427" applyNumberFormat="1" applyFont="1" applyFill="1" applyAlignment="1" applyProtection="1">
      <alignment horizontal="left"/>
      <protection locked="0"/>
    </xf>
    <xf numFmtId="0" fontId="20" fillId="0" borderId="0" xfId="427" applyNumberFormat="1" applyFont="1" applyFill="1" applyAlignment="1" applyProtection="1">
      <alignment horizontal="left" vertical="center"/>
      <protection locked="0"/>
    </xf>
    <xf numFmtId="0" fontId="22" fillId="0" borderId="0" xfId="409" applyFont="1" applyFill="1" applyAlignment="1">
      <alignment horizontal="distributed" vertical="center"/>
      <protection/>
    </xf>
    <xf numFmtId="189" fontId="22" fillId="0" borderId="0" xfId="428" applyNumberFormat="1" applyFont="1" applyFill="1" applyBorder="1" applyAlignment="1" applyProtection="1">
      <alignment horizontal="distributed" vertical="center"/>
      <protection locked="0"/>
    </xf>
    <xf numFmtId="189" fontId="22" fillId="0" borderId="21" xfId="428" applyNumberFormat="1" applyFont="1" applyFill="1" applyBorder="1" applyAlignment="1" applyProtection="1">
      <alignment horizontal="distributed" vertical="center"/>
      <protection locked="0"/>
    </xf>
    <xf numFmtId="189" fontId="22" fillId="0" borderId="25" xfId="428" applyNumberFormat="1" applyFont="1" applyFill="1" applyBorder="1" applyAlignment="1" applyProtection="1">
      <alignment horizontal="distributed" vertical="center"/>
      <protection locked="0"/>
    </xf>
    <xf numFmtId="189" fontId="22" fillId="0" borderId="32" xfId="428" applyNumberFormat="1" applyFont="1" applyFill="1" applyBorder="1" applyAlignment="1" applyProtection="1">
      <alignment horizontal="distributed" vertical="center"/>
      <protection locked="0"/>
    </xf>
    <xf numFmtId="0" fontId="11" fillId="0" borderId="0" xfId="428" applyNumberFormat="1" applyFont="1" applyFill="1" applyAlignment="1" applyProtection="1">
      <alignment horizontal="left"/>
      <protection locked="0"/>
    </xf>
    <xf numFmtId="0" fontId="11" fillId="0" borderId="0" xfId="427" applyNumberFormat="1" applyFont="1" applyFill="1" applyAlignment="1" applyProtection="1">
      <alignment horizontal="left"/>
      <protection locked="0"/>
    </xf>
    <xf numFmtId="0" fontId="7" fillId="0" borderId="31" xfId="409" applyFont="1" applyFill="1" applyBorder="1" applyAlignment="1">
      <alignment horizontal="left"/>
      <protection/>
    </xf>
    <xf numFmtId="0" fontId="11" fillId="0" borderId="31" xfId="409" applyFont="1" applyFill="1" applyBorder="1" applyAlignment="1">
      <alignment horizontal="left"/>
      <protection/>
    </xf>
    <xf numFmtId="0" fontId="7" fillId="0" borderId="31" xfId="427" applyNumberFormat="1" applyFont="1" applyFill="1" applyBorder="1" applyAlignment="1" applyProtection="1">
      <alignment horizontal="left" shrinkToFit="1"/>
      <protection locked="0"/>
    </xf>
    <xf numFmtId="0" fontId="7" fillId="0" borderId="31" xfId="428" applyFont="1" applyFill="1" applyBorder="1" applyAlignment="1">
      <alignment horizontal="left"/>
      <protection/>
    </xf>
    <xf numFmtId="49" fontId="7" fillId="0" borderId="31" xfId="409" applyNumberFormat="1" applyFont="1" applyFill="1" applyBorder="1" applyAlignment="1">
      <alignment horizontal="left"/>
      <protection/>
    </xf>
    <xf numFmtId="0" fontId="3" fillId="0" borderId="31" xfId="429" applyNumberFormat="1" applyFont="1" applyFill="1" applyBorder="1" applyAlignment="1" applyProtection="1">
      <alignment horizontal="distributed" vertical="center"/>
      <protection locked="0"/>
    </xf>
    <xf numFmtId="179" fontId="7" fillId="0" borderId="0" xfId="429" applyNumberFormat="1" applyFont="1" applyFill="1" applyBorder="1" applyAlignment="1" applyProtection="1">
      <alignment horizontal="right"/>
      <protection locked="0"/>
    </xf>
    <xf numFmtId="179" fontId="11" fillId="0" borderId="0" xfId="429" applyNumberFormat="1" applyFont="1" applyFill="1" applyBorder="1" applyAlignment="1" applyProtection="1">
      <alignment horizontal="right"/>
      <protection locked="0"/>
    </xf>
    <xf numFmtId="0" fontId="3" fillId="0" borderId="0" xfId="429" applyNumberFormat="1" applyFont="1" applyFill="1" applyBorder="1" applyAlignment="1" applyProtection="1">
      <alignment horizontal="center"/>
      <protection locked="0"/>
    </xf>
    <xf numFmtId="0" fontId="3" fillId="0" borderId="29" xfId="429" applyNumberFormat="1" applyFont="1" applyFill="1" applyBorder="1" applyAlignment="1" applyProtection="1">
      <alignment horizontal="center"/>
      <protection locked="0"/>
    </xf>
    <xf numFmtId="0" fontId="11" fillId="0" borderId="0" xfId="429" applyNumberFormat="1" applyFont="1" applyFill="1" applyBorder="1" applyAlignment="1" applyProtection="1">
      <alignment horizontal="center"/>
      <protection locked="0"/>
    </xf>
    <xf numFmtId="0" fontId="7" fillId="0" borderId="0" xfId="429" applyFont="1" applyFill="1" applyBorder="1" applyAlignment="1">
      <alignment horizontal="center"/>
      <protection/>
    </xf>
    <xf numFmtId="0" fontId="3" fillId="0" borderId="23" xfId="429" applyNumberFormat="1" applyFont="1" applyFill="1" applyBorder="1" applyAlignment="1" applyProtection="1">
      <alignment horizontal="center"/>
      <protection locked="0"/>
    </xf>
    <xf numFmtId="0" fontId="3" fillId="0" borderId="0" xfId="429" applyFont="1" applyFill="1" applyAlignment="1">
      <alignment/>
      <protection/>
    </xf>
    <xf numFmtId="0" fontId="3" fillId="0" borderId="0" xfId="430" applyFont="1" applyFill="1" applyAlignment="1">
      <alignment/>
      <protection/>
    </xf>
    <xf numFmtId="179" fontId="3" fillId="0" borderId="25" xfId="430" applyNumberFormat="1" applyFont="1" applyFill="1" applyBorder="1" applyProtection="1">
      <alignment/>
      <protection locked="0"/>
    </xf>
    <xf numFmtId="179" fontId="3" fillId="0" borderId="21" xfId="432" applyNumberFormat="1" applyFont="1" applyFill="1" applyBorder="1" applyProtection="1">
      <alignment/>
      <protection locked="0"/>
    </xf>
    <xf numFmtId="179" fontId="3" fillId="0" borderId="23" xfId="432" applyNumberFormat="1" applyFont="1" applyFill="1" applyBorder="1" applyProtection="1">
      <alignment/>
      <protection locked="0"/>
    </xf>
    <xf numFmtId="0" fontId="7" fillId="0" borderId="0" xfId="430" applyFont="1" applyFill="1" applyBorder="1">
      <alignment/>
      <protection/>
    </xf>
    <xf numFmtId="179" fontId="7" fillId="0" borderId="0" xfId="430" applyNumberFormat="1" applyFont="1" applyFill="1" applyBorder="1">
      <alignment/>
      <protection/>
    </xf>
    <xf numFmtId="179" fontId="7" fillId="0" borderId="0" xfId="432" applyNumberFormat="1" applyFont="1" applyFill="1" applyBorder="1">
      <alignment/>
      <protection/>
    </xf>
    <xf numFmtId="179" fontId="3" fillId="0" borderId="0" xfId="432" applyNumberFormat="1" applyFont="1" applyFill="1" applyAlignment="1">
      <alignment/>
      <protection/>
    </xf>
    <xf numFmtId="0" fontId="3" fillId="0" borderId="0" xfId="407" applyNumberFormat="1" applyFont="1" applyFill="1">
      <alignment/>
      <protection/>
    </xf>
    <xf numFmtId="191" fontId="7" fillId="0" borderId="0" xfId="437" applyNumberFormat="1" applyFont="1" applyFill="1" applyBorder="1" applyAlignment="1" applyProtection="1">
      <alignment/>
      <protection locked="0"/>
    </xf>
    <xf numFmtId="191" fontId="7" fillId="0" borderId="31" xfId="437" applyNumberFormat="1" applyFont="1" applyFill="1" applyBorder="1" applyAlignment="1" applyProtection="1">
      <alignment/>
      <protection locked="0"/>
    </xf>
    <xf numFmtId="0" fontId="8" fillId="0" borderId="22" xfId="437" applyNumberFormat="1" applyFont="1" applyFill="1" applyBorder="1" applyAlignment="1" applyProtection="1">
      <alignment horizontal="left" vertical="center"/>
      <protection locked="0"/>
    </xf>
    <xf numFmtId="0" fontId="7" fillId="0" borderId="0" xfId="409" applyFont="1" applyFill="1" applyBorder="1" applyAlignment="1">
      <alignment horizontal="left"/>
      <protection/>
    </xf>
    <xf numFmtId="0" fontId="11" fillId="0" borderId="0" xfId="409" applyFont="1" applyFill="1" applyBorder="1" applyAlignment="1">
      <alignment horizontal="left"/>
      <protection/>
    </xf>
    <xf numFmtId="0" fontId="7" fillId="0" borderId="0" xfId="427" applyNumberFormat="1" applyFont="1" applyFill="1" applyBorder="1" applyAlignment="1" applyProtection="1">
      <alignment horizontal="left" shrinkToFit="1"/>
      <protection locked="0"/>
    </xf>
    <xf numFmtId="0" fontId="7" fillId="0" borderId="0" xfId="428" applyFont="1" applyFill="1" applyBorder="1" applyAlignment="1">
      <alignment horizontal="left"/>
      <protection/>
    </xf>
    <xf numFmtId="49" fontId="7" fillId="0" borderId="0" xfId="409" applyNumberFormat="1" applyFont="1" applyFill="1" applyBorder="1" applyAlignment="1">
      <alignment horizontal="left"/>
      <protection/>
    </xf>
    <xf numFmtId="0" fontId="7" fillId="0" borderId="23" xfId="427" applyNumberFormat="1" applyFont="1" applyFill="1" applyBorder="1" applyAlignment="1" applyProtection="1">
      <alignment horizontal="left"/>
      <protection locked="0"/>
    </xf>
    <xf numFmtId="0" fontId="3" fillId="0" borderId="0" xfId="409" applyFont="1" applyFill="1" applyBorder="1" applyAlignment="1">
      <alignment vertical="top"/>
      <protection/>
    </xf>
    <xf numFmtId="0" fontId="3" fillId="0" borderId="0" xfId="409" applyFont="1" applyFill="1" applyBorder="1">
      <alignment/>
      <protection/>
    </xf>
    <xf numFmtId="0" fontId="7" fillId="0" borderId="0" xfId="409" applyFont="1" applyFill="1" applyBorder="1">
      <alignment/>
      <protection/>
    </xf>
    <xf numFmtId="0" fontId="22" fillId="0" borderId="0" xfId="409" applyFont="1" applyFill="1" applyBorder="1" applyAlignment="1">
      <alignment horizontal="distributed" vertical="center"/>
      <protection/>
    </xf>
    <xf numFmtId="0" fontId="20" fillId="0" borderId="0" xfId="427" applyFont="1" applyFill="1" applyAlignment="1">
      <alignment horizontal="left"/>
      <protection/>
    </xf>
    <xf numFmtId="0" fontId="20" fillId="0" borderId="0" xfId="428" applyFont="1" applyFill="1">
      <alignment/>
      <protection/>
    </xf>
    <xf numFmtId="0" fontId="20" fillId="0" borderId="0" xfId="428" applyFont="1" applyFill="1" applyAlignment="1">
      <alignment horizontal="left"/>
      <protection/>
    </xf>
    <xf numFmtId="0" fontId="8" fillId="0" borderId="0" xfId="437" applyNumberFormat="1" applyFont="1" applyFill="1" applyBorder="1" applyAlignment="1" applyProtection="1">
      <alignment horizontal="center" vertical="center"/>
      <protection locked="0"/>
    </xf>
    <xf numFmtId="0" fontId="7" fillId="0" borderId="0" xfId="427" applyNumberFormat="1" applyFont="1" applyFill="1" applyAlignment="1" applyProtection="1">
      <alignment horizontal="left"/>
      <protection locked="0"/>
    </xf>
    <xf numFmtId="0" fontId="7" fillId="0" borderId="0" xfId="428" applyNumberFormat="1" applyFont="1" applyFill="1" applyProtection="1">
      <alignment/>
      <protection locked="0"/>
    </xf>
    <xf numFmtId="0" fontId="20" fillId="0" borderId="0" xfId="427" applyFont="1" applyFill="1" applyAlignment="1">
      <alignment/>
      <protection/>
    </xf>
    <xf numFmtId="0" fontId="29" fillId="0" borderId="0" xfId="437" applyNumberFormat="1" applyFont="1" applyFill="1" applyBorder="1" applyAlignment="1" applyProtection="1">
      <alignment horizontal="center"/>
      <protection locked="0"/>
    </xf>
    <xf numFmtId="0" fontId="3" fillId="0" borderId="27" xfId="429" applyNumberFormat="1" applyFont="1" applyFill="1" applyBorder="1" applyAlignment="1" applyProtection="1">
      <alignment horizontal="center"/>
      <protection locked="0"/>
    </xf>
    <xf numFmtId="0" fontId="3" fillId="0" borderId="0" xfId="423" applyNumberFormat="1" applyFont="1" applyFill="1" applyBorder="1" applyAlignment="1" applyProtection="1">
      <alignment horizontal="distributed"/>
      <protection locked="0"/>
    </xf>
    <xf numFmtId="0" fontId="7" fillId="0" borderId="0" xfId="407" applyFont="1" applyFill="1" applyBorder="1">
      <alignment/>
      <protection/>
    </xf>
    <xf numFmtId="0" fontId="7" fillId="0" borderId="0" xfId="407" applyFont="1" applyFill="1" applyAlignment="1">
      <alignment horizontal="right"/>
      <protection/>
    </xf>
    <xf numFmtId="0" fontId="3" fillId="0" borderId="0" xfId="407" applyFont="1" applyFill="1" applyAlignment="1">
      <alignment horizontal="right"/>
      <protection/>
    </xf>
    <xf numFmtId="0" fontId="3" fillId="0" borderId="0" xfId="426" applyFont="1" applyFill="1" applyBorder="1">
      <alignment/>
      <protection/>
    </xf>
    <xf numFmtId="194" fontId="20" fillId="0" borderId="23" xfId="437" applyNumberFormat="1" applyFont="1" applyFill="1" applyBorder="1" applyProtection="1">
      <alignment/>
      <protection locked="0"/>
    </xf>
    <xf numFmtId="192" fontId="3" fillId="0" borderId="24" xfId="426" applyNumberFormat="1" applyFont="1" applyFill="1" applyBorder="1" applyProtection="1">
      <alignment/>
      <protection locked="0"/>
    </xf>
    <xf numFmtId="0" fontId="3" fillId="0" borderId="31" xfId="429" applyFont="1" applyFill="1" applyBorder="1" applyAlignment="1">
      <alignment/>
      <protection/>
    </xf>
    <xf numFmtId="0" fontId="8" fillId="0" borderId="0" xfId="429" applyNumberFormat="1" applyFont="1" applyFill="1" applyAlignment="1" applyProtection="1">
      <alignment horizontal="left"/>
      <protection locked="0"/>
    </xf>
    <xf numFmtId="179" fontId="8" fillId="0" borderId="0" xfId="432" applyNumberFormat="1" applyFont="1" applyFill="1">
      <alignment/>
      <protection/>
    </xf>
    <xf numFmtId="194" fontId="20" fillId="0" borderId="0" xfId="437" applyNumberFormat="1" applyFont="1" applyFill="1" applyBorder="1" applyProtection="1">
      <alignment/>
      <protection locked="0"/>
    </xf>
    <xf numFmtId="0" fontId="3" fillId="0" borderId="0" xfId="407" applyFont="1" applyFill="1" applyBorder="1">
      <alignment/>
      <protection/>
    </xf>
    <xf numFmtId="183" fontId="7" fillId="0" borderId="0" xfId="433" applyNumberFormat="1" applyFont="1" applyFill="1" applyAlignment="1" applyProtection="1">
      <alignment horizontal="right"/>
      <protection locked="0"/>
    </xf>
    <xf numFmtId="186" fontId="1" fillId="0" borderId="0" xfId="430" applyNumberFormat="1" applyFont="1" applyFill="1">
      <alignment/>
      <protection/>
    </xf>
    <xf numFmtId="186" fontId="3" fillId="0" borderId="0" xfId="430" applyNumberFormat="1" applyFont="1" applyFill="1">
      <alignment/>
      <protection/>
    </xf>
    <xf numFmtId="183" fontId="1" fillId="0" borderId="0" xfId="433" applyNumberFormat="1" applyFont="1" applyFill="1">
      <alignment/>
      <protection/>
    </xf>
    <xf numFmtId="0" fontId="3" fillId="0" borderId="25" xfId="433" applyNumberFormat="1" applyFont="1" applyFill="1" applyBorder="1" applyAlignment="1" applyProtection="1">
      <alignment horizontal="distributed" vertical="center"/>
      <protection locked="0"/>
    </xf>
    <xf numFmtId="179" fontId="4" fillId="0" borderId="0" xfId="435" applyNumberFormat="1" applyFont="1" applyFill="1">
      <alignment/>
      <protection/>
    </xf>
    <xf numFmtId="198" fontId="3" fillId="0" borderId="34" xfId="423" applyNumberFormat="1" applyFont="1" applyFill="1" applyBorder="1" applyAlignment="1" applyProtection="1">
      <alignment horizontal="distributed"/>
      <protection locked="0"/>
    </xf>
    <xf numFmtId="191" fontId="7" fillId="0" borderId="0" xfId="437" applyNumberFormat="1" applyFont="1" applyFill="1" applyBorder="1" applyAlignment="1" applyProtection="1">
      <alignment/>
      <protection locked="0"/>
    </xf>
    <xf numFmtId="0" fontId="3" fillId="0" borderId="21" xfId="426" applyFont="1" applyFill="1" applyBorder="1">
      <alignment/>
      <protection/>
    </xf>
    <xf numFmtId="191" fontId="7" fillId="0" borderId="23" xfId="437" applyNumberFormat="1" applyFont="1" applyFill="1" applyBorder="1" applyAlignment="1" applyProtection="1">
      <alignment horizontal="right"/>
      <protection locked="0"/>
    </xf>
    <xf numFmtId="0" fontId="3" fillId="0" borderId="25" xfId="426" applyFont="1" applyFill="1" applyBorder="1">
      <alignment/>
      <protection/>
    </xf>
    <xf numFmtId="181" fontId="3" fillId="0" borderId="0" xfId="437" applyNumberFormat="1" applyFont="1" applyFill="1" applyBorder="1" applyProtection="1">
      <alignment/>
      <protection locked="0"/>
    </xf>
    <xf numFmtId="191" fontId="3" fillId="0" borderId="0" xfId="437" applyNumberFormat="1" applyFont="1" applyFill="1" applyBorder="1" applyProtection="1">
      <alignment/>
      <protection locked="0"/>
    </xf>
    <xf numFmtId="193" fontId="3" fillId="0" borderId="0" xfId="437" applyNumberFormat="1" applyFont="1" applyFill="1" applyBorder="1" applyProtection="1">
      <alignment/>
      <protection locked="0"/>
    </xf>
    <xf numFmtId="191" fontId="3" fillId="0" borderId="0" xfId="437" applyNumberFormat="1" applyFont="1" applyFill="1" applyBorder="1" applyAlignment="1" applyProtection="1">
      <alignment horizontal="right"/>
      <protection locked="0"/>
    </xf>
    <xf numFmtId="0" fontId="8" fillId="0" borderId="0" xfId="407" applyFont="1" applyFill="1" applyBorder="1" applyAlignment="1">
      <alignment vertical="center"/>
      <protection/>
    </xf>
    <xf numFmtId="0" fontId="3" fillId="0" borderId="22" xfId="407" applyFont="1" applyFill="1" applyBorder="1">
      <alignment/>
      <protection/>
    </xf>
    <xf numFmtId="3" fontId="11" fillId="0" borderId="0" xfId="424" applyNumberFormat="1" applyFont="1" applyFill="1" applyBorder="1" applyProtection="1">
      <alignment/>
      <protection locked="0"/>
    </xf>
    <xf numFmtId="3" fontId="3" fillId="0" borderId="0" xfId="424" applyNumberFormat="1" applyFont="1" applyFill="1">
      <alignment/>
      <protection/>
    </xf>
    <xf numFmtId="183" fontId="3" fillId="0" borderId="0" xfId="433" applyNumberFormat="1" applyFont="1" applyFill="1" applyBorder="1" applyAlignment="1" applyProtection="1">
      <alignment horizontal="center"/>
      <protection locked="0"/>
    </xf>
    <xf numFmtId="202" fontId="7" fillId="0" borderId="21" xfId="434" applyNumberFormat="1" applyFont="1" applyFill="1" applyBorder="1" applyProtection="1">
      <alignment/>
      <protection locked="0"/>
    </xf>
    <xf numFmtId="202" fontId="7" fillId="0" borderId="0" xfId="434" applyNumberFormat="1" applyFont="1" applyFill="1" applyProtection="1">
      <alignment/>
      <protection locked="0"/>
    </xf>
    <xf numFmtId="0" fontId="3" fillId="0" borderId="0" xfId="415" applyFont="1" applyFill="1" applyAlignment="1">
      <alignment vertical="center"/>
      <protection/>
    </xf>
    <xf numFmtId="0" fontId="8" fillId="0" borderId="0" xfId="415" applyFont="1" applyFill="1" applyAlignment="1">
      <alignment vertical="center"/>
      <protection/>
    </xf>
    <xf numFmtId="0" fontId="8" fillId="0" borderId="0" xfId="417" applyNumberFormat="1" applyFont="1" applyFill="1" applyAlignment="1" applyProtection="1">
      <alignment vertical="center"/>
      <protection locked="0"/>
    </xf>
    <xf numFmtId="0" fontId="8" fillId="0" borderId="0" xfId="415" applyNumberFormat="1" applyFont="1" applyFill="1" applyAlignment="1" applyProtection="1">
      <alignment vertical="center"/>
      <protection locked="0"/>
    </xf>
    <xf numFmtId="182" fontId="3" fillId="0" borderId="0" xfId="415" applyNumberFormat="1" applyFont="1" applyFill="1" applyAlignment="1" applyProtection="1">
      <alignment vertical="center"/>
      <protection locked="0"/>
    </xf>
    <xf numFmtId="0" fontId="8" fillId="0" borderId="0" xfId="414" applyNumberFormat="1" applyFont="1" applyFill="1" applyProtection="1">
      <alignment/>
      <protection locked="0"/>
    </xf>
    <xf numFmtId="38" fontId="3" fillId="0" borderId="0" xfId="423" applyNumberFormat="1" applyFont="1" applyFill="1">
      <alignment/>
      <protection/>
    </xf>
    <xf numFmtId="181" fontId="7" fillId="0" borderId="0" xfId="283" applyNumberFormat="1" applyFont="1" applyFill="1" applyAlignment="1">
      <alignment horizontal="right"/>
      <protection/>
    </xf>
    <xf numFmtId="179" fontId="11" fillId="0" borderId="0" xfId="429" applyNumberFormat="1" applyFont="1" applyFill="1" applyProtection="1">
      <alignment/>
      <protection locked="0"/>
    </xf>
    <xf numFmtId="183" fontId="7" fillId="0" borderId="0" xfId="433" applyNumberFormat="1" applyFont="1" applyFill="1" applyAlignment="1">
      <alignment vertical="top"/>
      <protection/>
    </xf>
    <xf numFmtId="183" fontId="11" fillId="0" borderId="0" xfId="433" applyNumberFormat="1" applyFont="1" applyFill="1" applyProtection="1">
      <alignment/>
      <protection locked="0"/>
    </xf>
    <xf numFmtId="0" fontId="3" fillId="0" borderId="0" xfId="433" applyNumberFormat="1" applyFont="1" applyFill="1" applyBorder="1" applyAlignment="1" applyProtection="1">
      <alignment horizontal="distributed"/>
      <protection locked="0"/>
    </xf>
    <xf numFmtId="0" fontId="3" fillId="0" borderId="0" xfId="433" applyNumberFormat="1" applyFont="1" applyFill="1" applyBorder="1" applyAlignment="1" applyProtection="1">
      <alignment horizontal="distributed" vertical="center" shrinkToFit="1"/>
      <protection locked="0"/>
    </xf>
    <xf numFmtId="0" fontId="3" fillId="0" borderId="0" xfId="423" applyFont="1" applyFill="1" applyAlignment="1">
      <alignment horizontal="right"/>
      <protection/>
    </xf>
    <xf numFmtId="3" fontId="11" fillId="0" borderId="0" xfId="423" applyNumberFormat="1" applyFont="1" applyFill="1" applyBorder="1" applyAlignment="1" applyProtection="1">
      <alignment horizontal="right"/>
      <protection locked="0"/>
    </xf>
    <xf numFmtId="204" fontId="11" fillId="0" borderId="0" xfId="424" applyNumberFormat="1" applyFont="1" applyFill="1" applyBorder="1" applyProtection="1">
      <alignment/>
      <protection locked="0"/>
    </xf>
    <xf numFmtId="0" fontId="11" fillId="0" borderId="0" xfId="423" applyNumberFormat="1" applyFont="1" applyFill="1" applyAlignment="1" applyProtection="1">
      <alignment horizontal="right"/>
      <protection locked="0"/>
    </xf>
    <xf numFmtId="0" fontId="7" fillId="0" borderId="0" xfId="423" applyFont="1" applyFill="1" applyAlignment="1">
      <alignment horizontal="right"/>
      <protection/>
    </xf>
    <xf numFmtId="191" fontId="7" fillId="0" borderId="0" xfId="437" applyNumberFormat="1" applyFont="1" applyFill="1" applyAlignment="1" applyProtection="1">
      <alignment horizontal="right"/>
      <protection locked="0"/>
    </xf>
    <xf numFmtId="191" fontId="20" fillId="0" borderId="31" xfId="437" applyNumberFormat="1" applyFont="1" applyFill="1" applyBorder="1" applyProtection="1">
      <alignment/>
      <protection locked="0"/>
    </xf>
    <xf numFmtId="191" fontId="11" fillId="0" borderId="0" xfId="437" applyNumberFormat="1" applyFont="1" applyFill="1" applyBorder="1" applyAlignment="1" applyProtection="1">
      <alignment horizontal="right"/>
      <protection locked="0"/>
    </xf>
    <xf numFmtId="0" fontId="11" fillId="0" borderId="0" xfId="428" applyNumberFormat="1" applyFont="1" applyFill="1" applyAlignment="1" applyProtection="1">
      <alignment horizontal="center" vertical="top"/>
      <protection locked="0"/>
    </xf>
    <xf numFmtId="0" fontId="19" fillId="0" borderId="0" xfId="428" applyNumberFormat="1" applyFont="1" applyFill="1" applyAlignment="1" applyProtection="1">
      <alignment horizontal="right" vertical="top"/>
      <protection locked="0"/>
    </xf>
    <xf numFmtId="0" fontId="19" fillId="0" borderId="0" xfId="428" applyNumberFormat="1" applyFont="1" applyFill="1" applyAlignment="1" applyProtection="1">
      <alignment horizontal="left" vertical="top"/>
      <protection locked="0"/>
    </xf>
    <xf numFmtId="3" fontId="7" fillId="0" borderId="21" xfId="424" applyNumberFormat="1" applyFont="1" applyFill="1" applyBorder="1" applyAlignment="1" applyProtection="1">
      <alignment horizontal="right"/>
      <protection locked="0"/>
    </xf>
    <xf numFmtId="191" fontId="11" fillId="0" borderId="0" xfId="437" applyNumberFormat="1" applyFont="1" applyFill="1" applyBorder="1" applyAlignment="1" applyProtection="1">
      <alignment horizontal="center"/>
      <protection locked="0"/>
    </xf>
    <xf numFmtId="0" fontId="11" fillId="0" borderId="0" xfId="407" applyFont="1" applyFill="1" applyBorder="1">
      <alignment/>
      <protection/>
    </xf>
    <xf numFmtId="188" fontId="3" fillId="0" borderId="0" xfId="407" applyNumberFormat="1" applyFont="1" applyFill="1">
      <alignment/>
      <protection/>
    </xf>
    <xf numFmtId="179" fontId="1" fillId="0" borderId="0" xfId="435" applyNumberFormat="1" applyFont="1" applyFill="1" applyProtection="1">
      <alignment/>
      <protection locked="0"/>
    </xf>
    <xf numFmtId="179" fontId="3" fillId="0" borderId="0" xfId="434" applyNumberFormat="1" applyFont="1" applyFill="1" applyAlignment="1" applyProtection="1">
      <alignment horizontal="center"/>
      <protection locked="0"/>
    </xf>
    <xf numFmtId="0" fontId="8" fillId="0" borderId="0" xfId="415" applyNumberFormat="1" applyFont="1" applyFill="1" applyBorder="1" applyAlignment="1" applyProtection="1">
      <alignment/>
      <protection locked="0"/>
    </xf>
    <xf numFmtId="0" fontId="8" fillId="0" borderId="0" xfId="415" applyFont="1" applyFill="1" applyBorder="1" applyAlignment="1">
      <alignment/>
      <protection/>
    </xf>
    <xf numFmtId="0" fontId="3" fillId="0" borderId="31" xfId="413" applyNumberFormat="1" applyFont="1" applyFill="1" applyBorder="1" applyAlignment="1" applyProtection="1">
      <alignment horizontal="left"/>
      <protection locked="0"/>
    </xf>
    <xf numFmtId="0" fontId="3" fillId="0" borderId="31" xfId="414" applyFont="1" applyFill="1" applyBorder="1">
      <alignment/>
      <protection/>
    </xf>
    <xf numFmtId="2" fontId="3" fillId="0" borderId="25" xfId="414" applyNumberFormat="1" applyFont="1" applyFill="1" applyBorder="1" applyProtection="1">
      <alignment/>
      <protection locked="0"/>
    </xf>
    <xf numFmtId="0" fontId="3" fillId="0" borderId="23" xfId="414" applyNumberFormat="1" applyFont="1" applyFill="1" applyBorder="1" applyAlignment="1" applyProtection="1">
      <alignment horizontal="right"/>
      <protection locked="0"/>
    </xf>
    <xf numFmtId="0" fontId="3" fillId="0" borderId="27" xfId="414" applyFont="1" applyFill="1" applyBorder="1">
      <alignment/>
      <protection/>
    </xf>
    <xf numFmtId="0" fontId="3" fillId="0" borderId="25" xfId="414" applyNumberFormat="1" applyFont="1" applyFill="1" applyBorder="1" applyProtection="1">
      <alignment/>
      <protection locked="0"/>
    </xf>
    <xf numFmtId="0" fontId="2" fillId="0" borderId="0" xfId="422" applyNumberFormat="1" applyFont="1" applyFill="1" applyProtection="1">
      <alignment/>
      <protection locked="0"/>
    </xf>
    <xf numFmtId="0" fontId="2" fillId="0" borderId="0" xfId="418" applyFont="1" applyFill="1">
      <alignment/>
      <protection/>
    </xf>
    <xf numFmtId="0" fontId="2" fillId="0" borderId="22" xfId="418" applyNumberFormat="1" applyFont="1" applyFill="1" applyBorder="1" applyProtection="1">
      <alignment/>
      <protection locked="0"/>
    </xf>
    <xf numFmtId="0" fontId="2" fillId="0" borderId="0" xfId="418" applyNumberFormat="1" applyFont="1" applyFill="1" applyProtection="1">
      <alignment/>
      <protection locked="0"/>
    </xf>
    <xf numFmtId="187" fontId="3" fillId="0" borderId="0" xfId="430" applyNumberFormat="1" applyFont="1" applyFill="1">
      <alignment/>
      <protection/>
    </xf>
    <xf numFmtId="182" fontId="3" fillId="0" borderId="0" xfId="412" applyNumberFormat="1" applyFont="1" applyFill="1" applyAlignment="1" applyProtection="1">
      <alignment horizontal="right"/>
      <protection locked="0"/>
    </xf>
    <xf numFmtId="182" fontId="3" fillId="0" borderId="0" xfId="412" applyNumberFormat="1" applyFont="1" applyFill="1" applyBorder="1" applyAlignment="1" applyProtection="1">
      <alignment horizontal="right"/>
      <protection locked="0"/>
    </xf>
    <xf numFmtId="182" fontId="3" fillId="0" borderId="0" xfId="413" applyNumberFormat="1" applyFont="1" applyFill="1" applyBorder="1" applyProtection="1">
      <alignment/>
      <protection locked="0"/>
    </xf>
    <xf numFmtId="182" fontId="3" fillId="0" borderId="0" xfId="413" applyNumberFormat="1" applyFont="1" applyFill="1" applyProtection="1">
      <alignment/>
      <protection locked="0"/>
    </xf>
    <xf numFmtId="179" fontId="34" fillId="0" borderId="0" xfId="156" applyNumberFormat="1" applyFont="1" applyFill="1" applyAlignment="1" applyProtection="1">
      <alignment/>
      <protection/>
    </xf>
    <xf numFmtId="0" fontId="1" fillId="0" borderId="0" xfId="426" applyFont="1" applyFill="1" applyAlignment="1">
      <alignment horizontal="center"/>
      <protection/>
    </xf>
    <xf numFmtId="0" fontId="3" fillId="0" borderId="0" xfId="424" applyFont="1" applyFill="1" applyAlignment="1">
      <alignment horizontal="right"/>
      <protection/>
    </xf>
    <xf numFmtId="2" fontId="11" fillId="0" borderId="0" xfId="415" applyNumberFormat="1" applyFont="1" applyFill="1" applyBorder="1" applyAlignment="1" applyProtection="1">
      <alignment horizontal="right" vertical="center"/>
      <protection locked="0"/>
    </xf>
    <xf numFmtId="3" fontId="11" fillId="0" borderId="0" xfId="415" applyNumberFormat="1" applyFont="1" applyFill="1" applyBorder="1" applyAlignment="1" applyProtection="1">
      <alignment horizontal="right" vertical="center"/>
      <protection locked="0"/>
    </xf>
    <xf numFmtId="206" fontId="7" fillId="0" borderId="0" xfId="435" applyNumberFormat="1" applyFont="1" applyFill="1" applyProtection="1">
      <alignment/>
      <protection locked="0"/>
    </xf>
    <xf numFmtId="191" fontId="20" fillId="0" borderId="31" xfId="437" applyNumberFormat="1" applyFont="1" applyFill="1" applyBorder="1" applyAlignment="1" applyProtection="1">
      <alignment horizontal="right"/>
      <protection locked="0"/>
    </xf>
    <xf numFmtId="191" fontId="7" fillId="0" borderId="0" xfId="437" applyNumberFormat="1" applyFont="1" applyFill="1" applyAlignment="1" applyProtection="1">
      <alignment/>
      <protection locked="0"/>
    </xf>
    <xf numFmtId="199" fontId="20" fillId="0" borderId="31" xfId="0" applyNumberFormat="1" applyFont="1" applyFill="1" applyBorder="1" applyAlignment="1">
      <alignment horizontal="right" wrapText="1"/>
    </xf>
    <xf numFmtId="3" fontId="7" fillId="0" borderId="21" xfId="424" applyNumberFormat="1" applyFont="1" applyFill="1" applyBorder="1" applyProtection="1">
      <alignment/>
      <protection locked="0"/>
    </xf>
    <xf numFmtId="204" fontId="7" fillId="0" borderId="0" xfId="424" applyNumberFormat="1" applyFont="1" applyFill="1" applyProtection="1">
      <alignment/>
      <protection locked="0"/>
    </xf>
    <xf numFmtId="179" fontId="7" fillId="0" borderId="0" xfId="424" applyNumberFormat="1" applyFont="1" applyFill="1" applyProtection="1">
      <alignment/>
      <protection locked="0"/>
    </xf>
    <xf numFmtId="179" fontId="7" fillId="0" borderId="0" xfId="405" applyNumberFormat="1" applyFont="1" applyFill="1" applyAlignment="1">
      <alignment horizontal="right"/>
      <protection/>
    </xf>
    <xf numFmtId="203" fontId="7" fillId="0" borderId="0" xfId="405" applyNumberFormat="1" applyFont="1" applyFill="1" applyAlignment="1">
      <alignment horizontal="right"/>
      <protection/>
    </xf>
    <xf numFmtId="203" fontId="7" fillId="0" borderId="0" xfId="424" applyNumberFormat="1" applyFont="1" applyFill="1" applyProtection="1">
      <alignment/>
      <protection locked="0"/>
    </xf>
    <xf numFmtId="179" fontId="7" fillId="0" borderId="0" xfId="186" applyNumberFormat="1" applyFont="1" applyFill="1" applyBorder="1" applyAlignment="1">
      <alignment horizontal="right"/>
    </xf>
    <xf numFmtId="0" fontId="3" fillId="0" borderId="0" xfId="424" applyNumberFormat="1" applyFont="1" applyFill="1" applyAlignment="1" applyProtection="1">
      <alignment horizontal="distributed"/>
      <protection locked="0"/>
    </xf>
    <xf numFmtId="0" fontId="3" fillId="0" borderId="0" xfId="405" applyFont="1" applyFill="1" applyAlignment="1">
      <alignment horizontal="distributed"/>
      <protection/>
    </xf>
    <xf numFmtId="0" fontId="3" fillId="0" borderId="23" xfId="424" applyNumberFormat="1" applyFont="1" applyFill="1" applyBorder="1" applyAlignment="1" applyProtection="1">
      <alignment horizontal="distributed"/>
      <protection locked="0"/>
    </xf>
    <xf numFmtId="3" fontId="7" fillId="0" borderId="23" xfId="424" applyNumberFormat="1" applyFont="1" applyFill="1" applyBorder="1" applyProtection="1">
      <alignment/>
      <protection locked="0"/>
    </xf>
    <xf numFmtId="181" fontId="7" fillId="0" borderId="23" xfId="0" applyNumberFormat="1" applyFont="1" applyFill="1" applyBorder="1" applyAlignment="1">
      <alignment horizontal="right"/>
    </xf>
    <xf numFmtId="3" fontId="3" fillId="0" borderId="25" xfId="424" applyNumberFormat="1" applyFont="1" applyFill="1" applyBorder="1" applyProtection="1">
      <alignment/>
      <protection locked="0"/>
    </xf>
    <xf numFmtId="0" fontId="1" fillId="0" borderId="0" xfId="424" applyNumberFormat="1" applyFont="1" applyFill="1" applyBorder="1" applyProtection="1">
      <alignment/>
      <protection locked="0"/>
    </xf>
    <xf numFmtId="3" fontId="7" fillId="0" borderId="25" xfId="424" applyNumberFormat="1" applyFont="1" applyFill="1" applyBorder="1" applyProtection="1">
      <alignment/>
      <protection locked="0"/>
    </xf>
    <xf numFmtId="3" fontId="11" fillId="0" borderId="0" xfId="424" applyNumberFormat="1" applyFont="1" applyFill="1" applyProtection="1">
      <alignment/>
      <protection locked="0"/>
    </xf>
    <xf numFmtId="181" fontId="11" fillId="0" borderId="0" xfId="283" applyNumberFormat="1" applyFont="1" applyFill="1" applyAlignment="1">
      <alignment horizontal="right"/>
      <protection/>
    </xf>
    <xf numFmtId="0" fontId="3" fillId="0" borderId="0" xfId="427" applyFont="1" applyFill="1" applyAlignment="1">
      <alignment horizontal="right"/>
      <protection/>
    </xf>
    <xf numFmtId="179" fontId="3" fillId="0" borderId="0" xfId="432" applyNumberFormat="1" applyFont="1" applyFill="1" applyBorder="1" applyProtection="1">
      <alignment/>
      <protection locked="0"/>
    </xf>
    <xf numFmtId="205" fontId="7" fillId="0" borderId="0" xfId="433" applyNumberFormat="1" applyFont="1" applyFill="1" applyAlignment="1" applyProtection="1">
      <alignment horizontal="right"/>
      <protection locked="0"/>
    </xf>
    <xf numFmtId="205" fontId="7" fillId="0" borderId="0" xfId="433" applyNumberFormat="1" applyFont="1" applyFill="1" applyProtection="1">
      <alignment/>
      <protection locked="0"/>
    </xf>
    <xf numFmtId="196" fontId="11" fillId="0" borderId="0" xfId="434" applyNumberFormat="1" applyFont="1" applyFill="1" applyBorder="1" applyAlignment="1" applyProtection="1">
      <alignment horizontal="right"/>
      <protection locked="0"/>
    </xf>
    <xf numFmtId="0" fontId="0" fillId="0" borderId="0" xfId="0" applyFill="1" applyAlignment="1">
      <alignment/>
    </xf>
    <xf numFmtId="40" fontId="11" fillId="0" borderId="0" xfId="186" applyNumberFormat="1" applyFont="1" applyFill="1" applyAlignment="1">
      <alignment horizontal="right" vertical="center"/>
    </xf>
    <xf numFmtId="3" fontId="11" fillId="0" borderId="21" xfId="424" applyNumberFormat="1" applyFont="1" applyFill="1" applyBorder="1" applyProtection="1">
      <alignment/>
      <protection locked="0"/>
    </xf>
    <xf numFmtId="38" fontId="11" fillId="0" borderId="21" xfId="186" applyFont="1" applyFill="1" applyBorder="1" applyAlignment="1" applyProtection="1">
      <alignment horizontal="right"/>
      <protection locked="0"/>
    </xf>
    <xf numFmtId="210" fontId="7" fillId="0" borderId="0" xfId="429" applyNumberFormat="1" applyFont="1" applyFill="1" applyBorder="1" applyProtection="1">
      <alignment/>
      <protection locked="0"/>
    </xf>
    <xf numFmtId="210" fontId="7" fillId="0" borderId="0" xfId="429" applyNumberFormat="1" applyFont="1" applyFill="1" applyProtection="1">
      <alignment/>
      <protection locked="0"/>
    </xf>
    <xf numFmtId="210" fontId="11" fillId="0" borderId="0" xfId="429" applyNumberFormat="1" applyFont="1" applyFill="1" applyBorder="1" applyProtection="1">
      <alignment/>
      <protection locked="0"/>
    </xf>
    <xf numFmtId="210" fontId="3" fillId="0" borderId="0" xfId="429" applyNumberFormat="1" applyFont="1" applyFill="1">
      <alignment/>
      <protection/>
    </xf>
    <xf numFmtId="210" fontId="7" fillId="0" borderId="0" xfId="430" applyNumberFormat="1" applyFont="1" applyFill="1" applyProtection="1">
      <alignment/>
      <protection locked="0"/>
    </xf>
    <xf numFmtId="210" fontId="7" fillId="0" borderId="0" xfId="432" applyNumberFormat="1" applyFont="1" applyFill="1" applyProtection="1">
      <alignment/>
      <protection locked="0"/>
    </xf>
    <xf numFmtId="0" fontId="23" fillId="0" borderId="0" xfId="408" applyFont="1" applyFill="1" applyBorder="1" applyAlignment="1">
      <alignment horizontal="distributed"/>
      <protection/>
    </xf>
    <xf numFmtId="0" fontId="23" fillId="0" borderId="31" xfId="408" applyFont="1" applyFill="1" applyBorder="1" applyAlignment="1">
      <alignment horizontal="distributed"/>
      <protection/>
    </xf>
    <xf numFmtId="0" fontId="20" fillId="0" borderId="0" xfId="408" applyFont="1" applyFill="1" applyBorder="1" applyAlignment="1">
      <alignment horizontal="distributed"/>
      <protection/>
    </xf>
    <xf numFmtId="0" fontId="20" fillId="0" borderId="31" xfId="408" applyFont="1" applyFill="1" applyBorder="1" applyAlignment="1">
      <alignment horizontal="distributed"/>
      <protection/>
    </xf>
    <xf numFmtId="0" fontId="3" fillId="0" borderId="0" xfId="408" applyFont="1" applyFill="1" applyBorder="1" applyAlignment="1">
      <alignment horizontal="distributed"/>
      <protection/>
    </xf>
    <xf numFmtId="0" fontId="3" fillId="0" borderId="31" xfId="408" applyFont="1" applyFill="1" applyBorder="1" applyAlignment="1">
      <alignment horizontal="distributed"/>
      <protection/>
    </xf>
    <xf numFmtId="0" fontId="11" fillId="0" borderId="0" xfId="424" applyFont="1" applyFill="1">
      <alignment/>
      <protection/>
    </xf>
    <xf numFmtId="0" fontId="1" fillId="0" borderId="0" xfId="424" applyFont="1" applyFill="1" applyBorder="1">
      <alignment/>
      <protection/>
    </xf>
    <xf numFmtId="0" fontId="1" fillId="0" borderId="0" xfId="424" applyFont="1" applyFill="1">
      <alignment/>
      <protection/>
    </xf>
    <xf numFmtId="0" fontId="1" fillId="0" borderId="0" xfId="424" applyNumberFormat="1" applyFont="1" applyFill="1" applyProtection="1">
      <alignment/>
      <protection locked="0"/>
    </xf>
    <xf numFmtId="0" fontId="3" fillId="0" borderId="0" xfId="427" applyNumberFormat="1" applyFont="1" applyFill="1" applyBorder="1" applyAlignment="1" applyProtection="1">
      <alignment horizontal="left"/>
      <protection locked="0"/>
    </xf>
    <xf numFmtId="0" fontId="22" fillId="0" borderId="30" xfId="427" applyNumberFormat="1" applyFont="1" applyFill="1" applyBorder="1" applyAlignment="1" applyProtection="1">
      <alignment horizontal="left"/>
      <protection locked="0"/>
    </xf>
    <xf numFmtId="0" fontId="3" fillId="0" borderId="0" xfId="427" applyNumberFormat="1" applyFont="1" applyFill="1" applyBorder="1" applyAlignment="1" applyProtection="1">
      <alignment horizontal="right"/>
      <protection locked="0"/>
    </xf>
    <xf numFmtId="0" fontId="22" fillId="0" borderId="22" xfId="427" applyNumberFormat="1" applyFont="1" applyFill="1" applyBorder="1" applyAlignment="1" applyProtection="1">
      <alignment horizontal="left"/>
      <protection locked="0"/>
    </xf>
    <xf numFmtId="179" fontId="3" fillId="0" borderId="0" xfId="432" applyNumberFormat="1" applyFont="1" applyFill="1" applyAlignment="1">
      <alignment wrapText="1"/>
      <protection/>
    </xf>
    <xf numFmtId="0" fontId="3" fillId="0" borderId="0" xfId="430" applyFont="1" applyFill="1" applyAlignment="1">
      <alignment wrapText="1"/>
      <protection/>
    </xf>
    <xf numFmtId="179" fontId="3" fillId="0" borderId="31" xfId="432" applyNumberFormat="1" applyFont="1" applyFill="1" applyBorder="1" applyProtection="1">
      <alignment/>
      <protection locked="0"/>
    </xf>
    <xf numFmtId="0" fontId="3" fillId="0" borderId="33" xfId="433" applyNumberFormat="1" applyFont="1" applyFill="1" applyBorder="1" applyAlignment="1" applyProtection="1">
      <alignment horizontal="distributed" vertical="center"/>
      <protection locked="0"/>
    </xf>
    <xf numFmtId="0" fontId="3" fillId="0" borderId="22" xfId="433" applyNumberFormat="1" applyFont="1" applyFill="1" applyBorder="1" applyAlignment="1" applyProtection="1">
      <alignment/>
      <protection locked="0"/>
    </xf>
    <xf numFmtId="0" fontId="3" fillId="0" borderId="0" xfId="433" applyFont="1" applyFill="1" applyAlignment="1">
      <alignment/>
      <protection/>
    </xf>
    <xf numFmtId="0" fontId="3" fillId="0" borderId="0" xfId="433" applyNumberFormat="1" applyFont="1" applyFill="1" applyAlignment="1" applyProtection="1">
      <alignment/>
      <protection locked="0"/>
    </xf>
    <xf numFmtId="0" fontId="3" fillId="0" borderId="0" xfId="433" applyFont="1" applyFill="1" applyBorder="1" applyAlignment="1">
      <alignment/>
      <protection/>
    </xf>
    <xf numFmtId="183" fontId="3" fillId="0" borderId="0" xfId="433" applyNumberFormat="1" applyFont="1" applyFill="1" applyBorder="1" applyAlignment="1" applyProtection="1">
      <alignment/>
      <protection locked="0"/>
    </xf>
    <xf numFmtId="0" fontId="3" fillId="0" borderId="0" xfId="433" applyNumberFormat="1" applyFont="1" applyFill="1" applyBorder="1" applyAlignment="1" applyProtection="1">
      <alignment horizontal="distributed" vertical="center"/>
      <protection locked="0"/>
    </xf>
    <xf numFmtId="0" fontId="3" fillId="0" borderId="31" xfId="433" applyNumberFormat="1" applyFont="1" applyFill="1" applyBorder="1" applyAlignment="1" applyProtection="1">
      <alignment horizontal="distributed" vertical="center"/>
      <protection locked="0"/>
    </xf>
    <xf numFmtId="0" fontId="3" fillId="0" borderId="0" xfId="433" applyNumberFormat="1" applyFont="1" applyFill="1" applyBorder="1" applyAlignment="1" applyProtection="1">
      <alignment horizontal="distributed" vertical="center" wrapText="1"/>
      <protection locked="0"/>
    </xf>
    <xf numFmtId="0" fontId="3" fillId="0" borderId="0" xfId="433" applyNumberFormat="1" applyFont="1" applyFill="1" applyBorder="1" applyAlignment="1" applyProtection="1">
      <alignment horizontal="distributed" vertical="center" wrapText="1" shrinkToFit="1"/>
      <protection locked="0"/>
    </xf>
    <xf numFmtId="0" fontId="4" fillId="0" borderId="0" xfId="433" applyNumberFormat="1" applyFont="1" applyFill="1" applyBorder="1" applyAlignment="1" applyProtection="1">
      <alignment horizontal="distributed" vertical="center"/>
      <protection locked="0"/>
    </xf>
    <xf numFmtId="0" fontId="3" fillId="0" borderId="0" xfId="433" applyFont="1" applyFill="1" applyBorder="1" applyAlignment="1">
      <alignment horizontal="distributed" vertical="center" wrapText="1"/>
      <protection/>
    </xf>
    <xf numFmtId="0" fontId="3" fillId="0" borderId="35" xfId="433" applyNumberFormat="1" applyFont="1" applyFill="1" applyBorder="1" applyAlignment="1" applyProtection="1">
      <alignment horizontal="left" vertical="center" wrapText="1"/>
      <protection locked="0"/>
    </xf>
    <xf numFmtId="183" fontId="3" fillId="0" borderId="0" xfId="433" applyNumberFormat="1" applyFont="1" applyFill="1" applyAlignment="1" applyProtection="1">
      <alignment/>
      <protection locked="0"/>
    </xf>
    <xf numFmtId="183" fontId="3" fillId="0" borderId="0" xfId="433" applyNumberFormat="1" applyFont="1" applyFill="1" applyAlignment="1">
      <alignment/>
      <protection/>
    </xf>
    <xf numFmtId="38" fontId="11" fillId="0" borderId="0" xfId="186" applyFont="1" applyFill="1" applyAlignment="1">
      <alignment/>
    </xf>
    <xf numFmtId="0" fontId="1" fillId="0" borderId="21" xfId="414" applyNumberFormat="1" applyFont="1" applyFill="1" applyBorder="1" applyProtection="1">
      <alignment/>
      <protection locked="0"/>
    </xf>
    <xf numFmtId="0" fontId="36" fillId="0" borderId="21" xfId="414" applyNumberFormat="1" applyFont="1" applyFill="1" applyBorder="1" applyAlignment="1" applyProtection="1">
      <alignment horizontal="center" shrinkToFit="1"/>
      <protection locked="0"/>
    </xf>
    <xf numFmtId="0" fontId="3" fillId="0" borderId="35" xfId="417" applyNumberFormat="1" applyFont="1" applyFill="1" applyBorder="1" applyAlignment="1" applyProtection="1">
      <alignment horizontal="distributed" vertical="center"/>
      <protection locked="0"/>
    </xf>
    <xf numFmtId="0" fontId="3" fillId="0" borderId="35" xfId="415" applyNumberFormat="1" applyFont="1" applyFill="1" applyBorder="1" applyAlignment="1" applyProtection="1">
      <alignment horizontal="distributed" vertical="center"/>
      <protection locked="0"/>
    </xf>
    <xf numFmtId="0" fontId="3" fillId="0" borderId="21" xfId="417" applyNumberFormat="1" applyFont="1" applyFill="1" applyBorder="1" applyAlignment="1" applyProtection="1">
      <alignment horizontal="distributed" vertical="center"/>
      <protection locked="0"/>
    </xf>
    <xf numFmtId="0" fontId="3" fillId="0" borderId="21" xfId="415" applyNumberFormat="1" applyFont="1" applyFill="1" applyBorder="1" applyAlignment="1" applyProtection="1">
      <alignment horizontal="distributed" vertical="center"/>
      <protection locked="0"/>
    </xf>
    <xf numFmtId="0" fontId="1" fillId="0" borderId="0" xfId="433" applyNumberFormat="1" applyFont="1" applyFill="1" applyBorder="1" applyAlignment="1" applyProtection="1">
      <alignment horizontal="distributed"/>
      <protection locked="0"/>
    </xf>
    <xf numFmtId="0" fontId="3" fillId="0" borderId="31" xfId="433" applyFont="1" applyFill="1" applyBorder="1">
      <alignment/>
      <protection/>
    </xf>
    <xf numFmtId="0" fontId="3" fillId="0" borderId="0" xfId="433" applyNumberFormat="1" applyFont="1" applyFill="1" applyAlignment="1" applyProtection="1">
      <alignment horizontal="distributed"/>
      <protection locked="0"/>
    </xf>
    <xf numFmtId="0" fontId="7" fillId="0" borderId="0" xfId="433" applyNumberFormat="1" applyFont="1" applyFill="1" applyAlignment="1" applyProtection="1">
      <alignment horizontal="distributed"/>
      <protection locked="0"/>
    </xf>
    <xf numFmtId="0" fontId="1" fillId="0" borderId="0" xfId="433" applyNumberFormat="1" applyFont="1" applyFill="1" applyAlignment="1" applyProtection="1">
      <alignment horizontal="distributed"/>
      <protection locked="0"/>
    </xf>
    <xf numFmtId="0" fontId="30" fillId="0" borderId="0" xfId="433" applyNumberFormat="1" applyFont="1" applyFill="1" applyBorder="1" applyAlignment="1" applyProtection="1">
      <alignment horizontal="distributed"/>
      <protection locked="0"/>
    </xf>
    <xf numFmtId="0" fontId="1" fillId="0" borderId="0" xfId="433" applyFont="1" applyFill="1" applyAlignment="1">
      <alignment/>
      <protection/>
    </xf>
    <xf numFmtId="0" fontId="3" fillId="0" borderId="23" xfId="433" applyNumberFormat="1" applyFont="1" applyFill="1" applyBorder="1" applyAlignment="1" applyProtection="1">
      <alignment horizontal="distributed" vertical="center"/>
      <protection locked="0"/>
    </xf>
    <xf numFmtId="0" fontId="3" fillId="0" borderId="27" xfId="433" applyNumberFormat="1" applyFont="1" applyFill="1" applyBorder="1" applyAlignment="1" applyProtection="1">
      <alignment horizontal="distributed" vertical="center"/>
      <protection locked="0"/>
    </xf>
    <xf numFmtId="0" fontId="3" fillId="0" borderId="25" xfId="433" applyNumberFormat="1" applyFont="1" applyFill="1" applyBorder="1" applyAlignment="1" applyProtection="1">
      <alignment horizontal="distributed" vertical="center" wrapText="1"/>
      <protection locked="0"/>
    </xf>
    <xf numFmtId="0" fontId="3" fillId="0" borderId="32" xfId="433" applyNumberFormat="1" applyFont="1" applyFill="1" applyBorder="1" applyAlignment="1" applyProtection="1">
      <alignment horizontal="distributed" vertical="center" wrapText="1" shrinkToFit="1"/>
      <protection locked="0"/>
    </xf>
    <xf numFmtId="0" fontId="4" fillId="0" borderId="32" xfId="433" applyNumberFormat="1" applyFont="1" applyFill="1" applyBorder="1" applyAlignment="1" applyProtection="1">
      <alignment horizontal="distributed" vertical="center"/>
      <protection locked="0"/>
    </xf>
    <xf numFmtId="0" fontId="3" fillId="0" borderId="32" xfId="433" applyNumberFormat="1" applyFont="1" applyFill="1" applyBorder="1" applyAlignment="1" applyProtection="1">
      <alignment horizontal="distributed" vertical="center" wrapText="1"/>
      <protection locked="0"/>
    </xf>
    <xf numFmtId="0" fontId="3" fillId="0" borderId="32" xfId="433" applyFont="1" applyFill="1" applyBorder="1" applyAlignment="1">
      <alignment horizontal="distributed" vertical="center" wrapText="1"/>
      <protection/>
    </xf>
    <xf numFmtId="0" fontId="3" fillId="0" borderId="29" xfId="433" applyNumberFormat="1" applyFont="1" applyFill="1" applyBorder="1" applyProtection="1">
      <alignment/>
      <protection locked="0"/>
    </xf>
    <xf numFmtId="183" fontId="3" fillId="0" borderId="29" xfId="433" applyNumberFormat="1" applyFont="1" applyFill="1" applyBorder="1" applyProtection="1">
      <alignment/>
      <protection locked="0"/>
    </xf>
    <xf numFmtId="183" fontId="3" fillId="0" borderId="36" xfId="433" applyNumberFormat="1" applyFont="1" applyFill="1" applyBorder="1" applyProtection="1">
      <alignment/>
      <protection locked="0"/>
    </xf>
    <xf numFmtId="0" fontId="3" fillId="0" borderId="36" xfId="433" applyNumberFormat="1" applyFont="1" applyFill="1" applyBorder="1" applyAlignment="1" applyProtection="1">
      <alignment horizontal="left" vertical="center" wrapText="1"/>
      <protection locked="0"/>
    </xf>
    <xf numFmtId="0" fontId="3" fillId="0" borderId="25" xfId="433" applyNumberFormat="1" applyFont="1" applyFill="1" applyBorder="1" applyAlignment="1" applyProtection="1">
      <alignment horizontal="distributed" vertical="top" wrapText="1"/>
      <protection locked="0"/>
    </xf>
    <xf numFmtId="0" fontId="3" fillId="0" borderId="23" xfId="433" applyNumberFormat="1" applyFont="1" applyFill="1" applyBorder="1" applyAlignment="1" applyProtection="1">
      <alignment horizontal="distributed" vertical="center" wrapText="1"/>
      <protection locked="0"/>
    </xf>
    <xf numFmtId="183" fontId="3" fillId="0" borderId="36" xfId="433" applyNumberFormat="1" applyFont="1" applyFill="1" applyBorder="1" applyAlignment="1" applyProtection="1">
      <alignment/>
      <protection locked="0"/>
    </xf>
    <xf numFmtId="0" fontId="7" fillId="0" borderId="0" xfId="425" applyFont="1" applyFill="1" applyBorder="1">
      <alignment/>
      <protection/>
    </xf>
    <xf numFmtId="179" fontId="36" fillId="0" borderId="0" xfId="432" applyNumberFormat="1" applyFont="1" applyFill="1" applyProtection="1">
      <alignment/>
      <protection locked="0"/>
    </xf>
    <xf numFmtId="179" fontId="36" fillId="0" borderId="0" xfId="432" applyNumberFormat="1" applyFont="1" applyFill="1">
      <alignment/>
      <protection/>
    </xf>
    <xf numFmtId="3" fontId="11" fillId="0" borderId="31" xfId="424" applyNumberFormat="1" applyFont="1" applyFill="1" applyBorder="1" applyProtection="1">
      <alignment/>
      <protection locked="0"/>
    </xf>
    <xf numFmtId="0" fontId="0" fillId="0" borderId="0" xfId="0" applyAlignment="1">
      <alignment horizontal="left"/>
    </xf>
    <xf numFmtId="0" fontId="3" fillId="0" borderId="0" xfId="0" applyFont="1" applyAlignment="1">
      <alignment horizontal="left"/>
    </xf>
    <xf numFmtId="0" fontId="121" fillId="0" borderId="0" xfId="156" applyFont="1" applyFill="1" applyAlignment="1" applyProtection="1">
      <alignment/>
      <protection/>
    </xf>
    <xf numFmtId="0" fontId="122" fillId="0" borderId="0" xfId="0" applyFont="1" applyFill="1" applyAlignment="1">
      <alignment/>
    </xf>
    <xf numFmtId="0" fontId="123" fillId="0" borderId="0" xfId="0" applyFont="1" applyFill="1" applyAlignment="1">
      <alignment/>
    </xf>
    <xf numFmtId="0" fontId="5" fillId="0" borderId="0" xfId="156" applyFill="1" applyAlignment="1" applyProtection="1">
      <alignment/>
      <protection/>
    </xf>
    <xf numFmtId="0" fontId="3" fillId="0" borderId="0" xfId="0" applyFont="1" applyFill="1" applyAlignment="1">
      <alignment horizontal="distributed"/>
    </xf>
    <xf numFmtId="204" fontId="7" fillId="0" borderId="0" xfId="424" applyNumberFormat="1" applyFont="1" applyFill="1" applyBorder="1" applyProtection="1">
      <alignment/>
      <protection locked="0"/>
    </xf>
    <xf numFmtId="0" fontId="1" fillId="0" borderId="0" xfId="426" applyNumberFormat="1" applyFont="1" applyFill="1" applyAlignment="1" applyProtection="1">
      <alignment horizontal="center"/>
      <protection locked="0"/>
    </xf>
    <xf numFmtId="191" fontId="1" fillId="0" borderId="0" xfId="426" applyNumberFormat="1" applyFont="1" applyFill="1" applyAlignment="1" applyProtection="1">
      <alignment horizontal="center"/>
      <protection locked="0"/>
    </xf>
    <xf numFmtId="0" fontId="1" fillId="0" borderId="26" xfId="426" applyNumberFormat="1" applyFont="1" applyFill="1" applyBorder="1" applyAlignment="1" applyProtection="1">
      <alignment horizontal="center"/>
      <protection locked="0"/>
    </xf>
    <xf numFmtId="210" fontId="7" fillId="0" borderId="0" xfId="432" applyNumberFormat="1" applyFont="1" applyFill="1">
      <alignment/>
      <protection/>
    </xf>
    <xf numFmtId="191" fontId="20" fillId="0" borderId="0" xfId="437" applyNumberFormat="1" applyFont="1" applyFill="1" applyProtection="1">
      <alignment/>
      <protection locked="0"/>
    </xf>
    <xf numFmtId="191" fontId="20" fillId="0" borderId="0" xfId="437" applyNumberFormat="1" applyFont="1" applyFill="1" applyAlignment="1" applyProtection="1">
      <alignment horizontal="right"/>
      <protection locked="0"/>
    </xf>
    <xf numFmtId="0" fontId="11" fillId="0" borderId="0" xfId="427" applyNumberFormat="1" applyFont="1" applyFill="1" applyAlignment="1" applyProtection="1">
      <alignment horizontal="left" vertical="top"/>
      <protection locked="0"/>
    </xf>
    <xf numFmtId="0" fontId="3" fillId="0" borderId="21" xfId="413" applyNumberFormat="1" applyFont="1" applyFill="1" applyBorder="1" applyAlignment="1" applyProtection="1">
      <alignment horizontal="center" vertical="top"/>
      <protection locked="0"/>
    </xf>
    <xf numFmtId="0" fontId="3" fillId="0" borderId="21" xfId="413" applyNumberFormat="1" applyFont="1" applyFill="1" applyBorder="1" applyAlignment="1" applyProtection="1">
      <alignment horizontal="center" vertical="center"/>
      <protection locked="0"/>
    </xf>
    <xf numFmtId="0" fontId="3" fillId="0" borderId="24" xfId="413" applyNumberFormat="1" applyFont="1" applyFill="1" applyBorder="1" applyAlignment="1" applyProtection="1">
      <alignment horizontal="center" vertical="center"/>
      <protection locked="0"/>
    </xf>
    <xf numFmtId="0" fontId="3" fillId="0" borderId="0" xfId="413" applyNumberFormat="1" applyFont="1" applyFill="1" applyAlignment="1" applyProtection="1">
      <alignment horizontal="center" vertical="center"/>
      <protection locked="0"/>
    </xf>
    <xf numFmtId="198" fontId="3" fillId="0" borderId="21" xfId="423" applyNumberFormat="1" applyFont="1" applyFill="1" applyBorder="1" applyAlignment="1" applyProtection="1">
      <alignment horizontal="distributed"/>
      <protection locked="0"/>
    </xf>
    <xf numFmtId="0" fontId="3" fillId="0" borderId="25" xfId="423" applyNumberFormat="1" applyFont="1" applyFill="1" applyBorder="1" applyProtection="1">
      <alignment/>
      <protection locked="0"/>
    </xf>
    <xf numFmtId="189" fontId="22" fillId="0" borderId="0" xfId="438" applyNumberFormat="1" applyFont="1" applyFill="1" applyProtection="1">
      <alignment/>
      <protection locked="0"/>
    </xf>
    <xf numFmtId="189" fontId="3" fillId="0" borderId="0" xfId="428" applyNumberFormat="1" applyFont="1" applyFill="1">
      <alignment/>
      <protection/>
    </xf>
    <xf numFmtId="200" fontId="3" fillId="0" borderId="0" xfId="428" applyNumberFormat="1" applyFont="1" applyFill="1">
      <alignment/>
      <protection/>
    </xf>
    <xf numFmtId="200" fontId="3" fillId="0" borderId="0" xfId="409" applyNumberFormat="1" applyFont="1" applyFill="1">
      <alignment/>
      <protection/>
    </xf>
    <xf numFmtId="200" fontId="19" fillId="0" borderId="0" xfId="409" applyNumberFormat="1" applyFont="1" applyFill="1">
      <alignment/>
      <protection/>
    </xf>
    <xf numFmtId="200" fontId="22" fillId="0" borderId="0" xfId="438" applyNumberFormat="1" applyFont="1" applyFill="1" applyProtection="1">
      <alignment/>
      <protection locked="0"/>
    </xf>
    <xf numFmtId="200" fontId="19" fillId="0" borderId="0" xfId="438" applyNumberFormat="1" applyFont="1" applyFill="1" applyBorder="1" applyProtection="1">
      <alignment/>
      <protection locked="0"/>
    </xf>
    <xf numFmtId="200" fontId="22" fillId="0" borderId="0" xfId="409" applyNumberFormat="1" applyFont="1" applyFill="1">
      <alignment/>
      <protection/>
    </xf>
    <xf numFmtId="189" fontId="22" fillId="0" borderId="0" xfId="409" applyNumberFormat="1" applyFont="1" applyFill="1">
      <alignment/>
      <protection/>
    </xf>
    <xf numFmtId="0" fontId="37" fillId="0" borderId="0" xfId="427" applyNumberFormat="1" applyFont="1" applyFill="1" applyBorder="1" applyAlignment="1" applyProtection="1">
      <alignment horizontal="right"/>
      <protection locked="0"/>
    </xf>
    <xf numFmtId="0" fontId="23" fillId="0" borderId="0" xfId="433" applyNumberFormat="1" applyFont="1" applyFill="1" applyAlignment="1" applyProtection="1">
      <alignment horizontal="center" vertical="top"/>
      <protection locked="0"/>
    </xf>
    <xf numFmtId="38" fontId="3" fillId="0" borderId="0" xfId="433" applyNumberFormat="1" applyFont="1" applyFill="1" applyBorder="1" applyProtection="1">
      <alignment/>
      <protection locked="0"/>
    </xf>
    <xf numFmtId="38" fontId="3" fillId="0" borderId="0" xfId="433" applyNumberFormat="1" applyFont="1" applyFill="1">
      <alignment/>
      <protection/>
    </xf>
    <xf numFmtId="0" fontId="7" fillId="0" borderId="29" xfId="415" applyFont="1" applyFill="1" applyBorder="1" applyAlignment="1">
      <alignment horizontal="distributed" vertical="center"/>
      <protection/>
    </xf>
    <xf numFmtId="0" fontId="7" fillId="0" borderId="29" xfId="413" applyNumberFormat="1" applyFont="1" applyFill="1" applyBorder="1" applyAlignment="1" applyProtection="1">
      <alignment horizontal="distributed" vertical="center"/>
      <protection locked="0"/>
    </xf>
    <xf numFmtId="0" fontId="7" fillId="0" borderId="33" xfId="413" applyNumberFormat="1" applyFont="1" applyFill="1" applyBorder="1" applyAlignment="1" applyProtection="1">
      <alignment horizontal="distributed" vertical="center"/>
      <protection locked="0"/>
    </xf>
    <xf numFmtId="0" fontId="7" fillId="0" borderId="35" xfId="413" applyNumberFormat="1" applyFont="1" applyFill="1" applyBorder="1" applyAlignment="1" applyProtection="1">
      <alignment horizontal="distributed" vertical="center"/>
      <protection locked="0"/>
    </xf>
    <xf numFmtId="0" fontId="7" fillId="0" borderId="35" xfId="417" applyNumberFormat="1" applyFont="1" applyFill="1" applyBorder="1" applyAlignment="1" applyProtection="1">
      <alignment horizontal="distributed" vertical="center"/>
      <protection locked="0"/>
    </xf>
    <xf numFmtId="0" fontId="7" fillId="0" borderId="35" xfId="415" applyNumberFormat="1" applyFont="1" applyFill="1" applyBorder="1" applyAlignment="1" applyProtection="1">
      <alignment horizontal="distributed" vertical="center"/>
      <protection locked="0"/>
    </xf>
    <xf numFmtId="0" fontId="7" fillId="0" borderId="21" xfId="413" applyNumberFormat="1" applyFont="1" applyFill="1" applyBorder="1" applyAlignment="1" applyProtection="1">
      <alignment horizontal="distributed" vertical="center"/>
      <protection locked="0"/>
    </xf>
    <xf numFmtId="0" fontId="7" fillId="0" borderId="34" xfId="413" applyNumberFormat="1" applyFont="1" applyFill="1" applyBorder="1" applyAlignment="1" applyProtection="1">
      <alignment horizontal="distributed" vertical="center"/>
      <protection locked="0"/>
    </xf>
    <xf numFmtId="0" fontId="7" fillId="0" borderId="21" xfId="417" applyNumberFormat="1" applyFont="1" applyFill="1" applyBorder="1" applyAlignment="1" applyProtection="1">
      <alignment horizontal="distributed" vertical="center"/>
      <protection locked="0"/>
    </xf>
    <xf numFmtId="0" fontId="7" fillId="0" borderId="21" xfId="415" applyNumberFormat="1" applyFont="1" applyFill="1" applyBorder="1" applyAlignment="1" applyProtection="1">
      <alignment horizontal="distributed" vertical="center"/>
      <protection locked="0"/>
    </xf>
    <xf numFmtId="0" fontId="7" fillId="0" borderId="23" xfId="415" applyFont="1" applyFill="1" applyBorder="1" applyAlignment="1">
      <alignment horizontal="distributed" vertical="center"/>
      <protection/>
    </xf>
    <xf numFmtId="0" fontId="7" fillId="0" borderId="23" xfId="413" applyNumberFormat="1" applyFont="1" applyFill="1" applyBorder="1" applyAlignment="1" applyProtection="1">
      <alignment horizontal="distributed" vertical="center"/>
      <protection locked="0"/>
    </xf>
    <xf numFmtId="0" fontId="7" fillId="0" borderId="27" xfId="413" applyNumberFormat="1" applyFont="1" applyFill="1" applyBorder="1" applyAlignment="1" applyProtection="1">
      <alignment horizontal="distributed" vertical="center"/>
      <protection locked="0"/>
    </xf>
    <xf numFmtId="0" fontId="7" fillId="0" borderId="21" xfId="413" applyNumberFormat="1" applyFont="1" applyFill="1" applyBorder="1" applyAlignment="1" applyProtection="1">
      <alignment horizontal="center" vertical="center"/>
      <protection locked="0"/>
    </xf>
    <xf numFmtId="0" fontId="7" fillId="0" borderId="24" xfId="413" applyNumberFormat="1" applyFont="1" applyFill="1" applyBorder="1" applyAlignment="1" applyProtection="1">
      <alignment horizontal="distributed" vertical="center"/>
      <protection locked="0"/>
    </xf>
    <xf numFmtId="0" fontId="20" fillId="0" borderId="0" xfId="415" applyFont="1" applyFill="1" applyAlignment="1">
      <alignment/>
      <protection/>
    </xf>
    <xf numFmtId="0" fontId="20" fillId="0" borderId="0" xfId="415" applyNumberFormat="1" applyFont="1" applyFill="1" applyBorder="1" applyAlignment="1" applyProtection="1">
      <alignment horizontal="center"/>
      <protection locked="0"/>
    </xf>
    <xf numFmtId="0" fontId="20" fillId="0" borderId="22" xfId="415" applyNumberFormat="1" applyFont="1" applyFill="1" applyBorder="1" applyAlignment="1" applyProtection="1">
      <alignment horizontal="center"/>
      <protection locked="0"/>
    </xf>
    <xf numFmtId="0" fontId="20" fillId="0" borderId="0" xfId="415" applyFont="1" applyFill="1" applyBorder="1" applyAlignment="1">
      <alignment/>
      <protection/>
    </xf>
    <xf numFmtId="0" fontId="20" fillId="0" borderId="0" xfId="415" applyFont="1" applyFill="1" applyBorder="1" applyAlignment="1">
      <alignment vertical="center"/>
      <protection/>
    </xf>
    <xf numFmtId="0" fontId="20" fillId="0" borderId="0" xfId="415" applyFont="1" applyFill="1" applyAlignment="1">
      <alignment vertical="center"/>
      <protection/>
    </xf>
    <xf numFmtId="0" fontId="20" fillId="0" borderId="0" xfId="415" applyNumberFormat="1" applyFont="1" applyFill="1" applyAlignment="1" applyProtection="1">
      <alignment vertical="center"/>
      <protection locked="0"/>
    </xf>
    <xf numFmtId="0" fontId="23" fillId="0" borderId="0" xfId="415" applyNumberFormat="1" applyFont="1" applyFill="1" applyAlignment="1" applyProtection="1">
      <alignment vertical="center"/>
      <protection locked="0"/>
    </xf>
    <xf numFmtId="2" fontId="20" fillId="0" borderId="0" xfId="415" applyNumberFormat="1" applyFont="1" applyFill="1" applyAlignment="1" applyProtection="1">
      <alignment vertical="center"/>
      <protection locked="0"/>
    </xf>
    <xf numFmtId="38" fontId="20" fillId="0" borderId="0" xfId="186" applyFont="1" applyFill="1" applyAlignment="1" applyProtection="1">
      <alignment vertical="center"/>
      <protection locked="0"/>
    </xf>
    <xf numFmtId="182" fontId="20" fillId="0" borderId="0" xfId="415" applyNumberFormat="1" applyFont="1" applyFill="1" applyAlignment="1" applyProtection="1">
      <alignment vertical="center"/>
      <protection locked="0"/>
    </xf>
    <xf numFmtId="0" fontId="23" fillId="0" borderId="0" xfId="415" applyFont="1" applyFill="1" applyAlignment="1">
      <alignment horizontal="center" vertical="center"/>
      <protection/>
    </xf>
    <xf numFmtId="0" fontId="23" fillId="0" borderId="0" xfId="403" applyFont="1" applyFill="1" applyBorder="1" applyAlignment="1">
      <alignment horizontal="distributed"/>
      <protection/>
    </xf>
    <xf numFmtId="0" fontId="20" fillId="0" borderId="0" xfId="415" applyFont="1" applyFill="1" applyBorder="1" applyAlignment="1">
      <alignment horizontal="distributed"/>
      <protection/>
    </xf>
    <xf numFmtId="0" fontId="20" fillId="0" borderId="0" xfId="415" applyNumberFormat="1" applyFont="1" applyFill="1" applyBorder="1" applyAlignment="1" applyProtection="1">
      <alignment horizontal="distributed" vertical="center"/>
      <protection locked="0"/>
    </xf>
    <xf numFmtId="0" fontId="20" fillId="0" borderId="0" xfId="415" applyNumberFormat="1" applyFont="1" applyFill="1" applyAlignment="1" applyProtection="1">
      <alignment horizontal="distributed" vertical="center"/>
      <protection locked="0"/>
    </xf>
    <xf numFmtId="0" fontId="20" fillId="0" borderId="0" xfId="403" applyFont="1" applyFill="1" applyBorder="1" applyAlignment="1">
      <alignment horizontal="distributed"/>
      <protection/>
    </xf>
    <xf numFmtId="0" fontId="20" fillId="0" borderId="0" xfId="415" applyNumberFormat="1" applyFont="1" applyFill="1" applyAlignment="1" applyProtection="1">
      <alignment/>
      <protection locked="0"/>
    </xf>
    <xf numFmtId="2" fontId="20" fillId="0" borderId="0" xfId="403" applyNumberFormat="1" applyFont="1" applyFill="1" applyBorder="1" applyAlignment="1">
      <alignment/>
      <protection/>
    </xf>
    <xf numFmtId="179" fontId="20" fillId="0" borderId="0" xfId="186" applyNumberFormat="1" applyFont="1" applyFill="1" applyAlignment="1">
      <alignment/>
    </xf>
    <xf numFmtId="176" fontId="23" fillId="0" borderId="0" xfId="186" applyNumberFormat="1" applyFont="1" applyFill="1" applyAlignment="1">
      <alignment horizontal="right" vertical="center"/>
    </xf>
    <xf numFmtId="2" fontId="23" fillId="0" borderId="0" xfId="415" applyNumberFormat="1" applyFont="1" applyFill="1" applyBorder="1" applyAlignment="1" applyProtection="1">
      <alignment horizontal="right" vertical="center"/>
      <protection locked="0"/>
    </xf>
    <xf numFmtId="3" fontId="20" fillId="0" borderId="0" xfId="415" applyNumberFormat="1" applyFont="1" applyFill="1" applyAlignment="1" applyProtection="1">
      <alignment/>
      <protection locked="0"/>
    </xf>
    <xf numFmtId="4" fontId="23" fillId="0" borderId="21" xfId="415" applyNumberFormat="1" applyFont="1" applyFill="1" applyBorder="1" applyAlignment="1" applyProtection="1">
      <alignment vertical="center"/>
      <protection locked="0"/>
    </xf>
    <xf numFmtId="38" fontId="23" fillId="0" borderId="0" xfId="186" applyFont="1" applyFill="1" applyAlignment="1">
      <alignment horizontal="right" vertical="center"/>
    </xf>
    <xf numFmtId="3" fontId="23" fillId="0" borderId="0" xfId="415" applyNumberFormat="1" applyFont="1" applyFill="1" applyBorder="1" applyAlignment="1" applyProtection="1">
      <alignment horizontal="right" vertical="center"/>
      <protection locked="0"/>
    </xf>
    <xf numFmtId="0" fontId="20" fillId="0" borderId="21" xfId="415" applyFont="1" applyFill="1" applyBorder="1" applyAlignment="1">
      <alignment/>
      <protection/>
    </xf>
    <xf numFmtId="4" fontId="20" fillId="0" borderId="21" xfId="415" applyNumberFormat="1" applyFont="1" applyFill="1" applyBorder="1" applyAlignment="1" applyProtection="1">
      <alignment vertical="center"/>
      <protection locked="0"/>
    </xf>
    <xf numFmtId="3" fontId="20" fillId="0" borderId="0" xfId="415" applyNumberFormat="1" applyFont="1" applyFill="1" applyBorder="1" applyAlignment="1" applyProtection="1">
      <alignment vertical="center"/>
      <protection locked="0"/>
    </xf>
    <xf numFmtId="38" fontId="20" fillId="0" borderId="0" xfId="186" applyFont="1" applyFill="1" applyAlignment="1">
      <alignment horizontal="right" vertical="center"/>
    </xf>
    <xf numFmtId="176" fontId="20" fillId="0" borderId="0" xfId="186" applyNumberFormat="1" applyFont="1" applyFill="1" applyAlignment="1">
      <alignment horizontal="right" vertical="center"/>
    </xf>
    <xf numFmtId="2" fontId="20" fillId="0" borderId="0" xfId="415" applyNumberFormat="1" applyFont="1" applyFill="1" applyBorder="1" applyAlignment="1" applyProtection="1">
      <alignment horizontal="right" vertical="center"/>
      <protection locked="0"/>
    </xf>
    <xf numFmtId="3" fontId="20" fillId="0" borderId="0" xfId="415" applyNumberFormat="1" applyFont="1" applyFill="1" applyBorder="1" applyAlignment="1" applyProtection="1">
      <alignment horizontal="right" vertical="center"/>
      <protection locked="0"/>
    </xf>
    <xf numFmtId="2" fontId="20" fillId="0" borderId="21" xfId="403" applyNumberFormat="1" applyFont="1" applyFill="1" applyBorder="1" applyAlignment="1">
      <alignment vertical="center"/>
      <protection/>
    </xf>
    <xf numFmtId="179" fontId="20" fillId="0" borderId="0" xfId="186" applyNumberFormat="1" applyFont="1" applyFill="1" applyBorder="1" applyAlignment="1">
      <alignment vertical="center"/>
    </xf>
    <xf numFmtId="0" fontId="23" fillId="0" borderId="0" xfId="415" applyNumberFormat="1" applyFont="1" applyFill="1" applyAlignment="1" applyProtection="1">
      <alignment horizontal="distributed" vertical="center"/>
      <protection locked="0"/>
    </xf>
    <xf numFmtId="178" fontId="20" fillId="0" borderId="0" xfId="415" applyNumberFormat="1" applyFont="1" applyFill="1" applyAlignment="1" applyProtection="1">
      <alignment vertical="center"/>
      <protection locked="0"/>
    </xf>
    <xf numFmtId="3" fontId="20" fillId="0" borderId="0" xfId="415" applyNumberFormat="1" applyFont="1" applyFill="1" applyAlignment="1" applyProtection="1">
      <alignment vertical="center"/>
      <protection locked="0"/>
    </xf>
    <xf numFmtId="0" fontId="20" fillId="0" borderId="22" xfId="415" applyNumberFormat="1" applyFont="1" applyFill="1" applyBorder="1" applyProtection="1">
      <alignment/>
      <protection locked="0"/>
    </xf>
    <xf numFmtId="182" fontId="23" fillId="0" borderId="0" xfId="415" applyNumberFormat="1" applyFont="1" applyFill="1" applyBorder="1" applyAlignment="1" applyProtection="1">
      <alignment horizontal="right" vertical="center"/>
      <protection locked="0"/>
    </xf>
    <xf numFmtId="179" fontId="20" fillId="0" borderId="0" xfId="186" applyNumberFormat="1" applyFont="1" applyFill="1" applyBorder="1" applyAlignment="1">
      <alignment horizontal="right" vertical="center"/>
    </xf>
    <xf numFmtId="2" fontId="20" fillId="0" borderId="0" xfId="403" applyNumberFormat="1" applyFont="1" applyFill="1" applyBorder="1">
      <alignment/>
      <protection/>
    </xf>
    <xf numFmtId="179" fontId="20" fillId="0" borderId="0" xfId="186" applyNumberFormat="1" applyFont="1" applyFill="1" applyAlignment="1">
      <alignment/>
    </xf>
    <xf numFmtId="182" fontId="20" fillId="0" borderId="0" xfId="415" applyNumberFormat="1" applyFont="1" applyFill="1" applyProtection="1">
      <alignment/>
      <protection locked="0"/>
    </xf>
    <xf numFmtId="2" fontId="20" fillId="0" borderId="0" xfId="415" applyNumberFormat="1" applyFont="1" applyFill="1" applyProtection="1">
      <alignment/>
      <protection locked="0"/>
    </xf>
    <xf numFmtId="3" fontId="20" fillId="0" borderId="0" xfId="415" applyNumberFormat="1" applyFont="1" applyFill="1" applyProtection="1">
      <alignment/>
      <protection locked="0"/>
    </xf>
    <xf numFmtId="0" fontId="23" fillId="0" borderId="31" xfId="403" applyFont="1" applyFill="1" applyBorder="1" applyAlignment="1">
      <alignment horizontal="distributed"/>
      <protection/>
    </xf>
    <xf numFmtId="4" fontId="23" fillId="0" borderId="0" xfId="415" applyNumberFormat="1" applyFont="1" applyFill="1" applyBorder="1" applyAlignment="1" applyProtection="1">
      <alignment vertical="center"/>
      <protection locked="0"/>
    </xf>
    <xf numFmtId="3" fontId="23" fillId="0" borderId="0" xfId="415" applyNumberFormat="1" applyFont="1" applyFill="1" applyBorder="1" applyAlignment="1" applyProtection="1">
      <alignment vertical="center"/>
      <protection locked="0"/>
    </xf>
    <xf numFmtId="2" fontId="23" fillId="0" borderId="0" xfId="415" applyNumberFormat="1" applyFont="1" applyFill="1" applyBorder="1" applyAlignment="1" applyProtection="1">
      <alignment vertical="center"/>
      <protection locked="0"/>
    </xf>
    <xf numFmtId="2" fontId="23" fillId="0" borderId="21" xfId="403" applyNumberFormat="1" applyFont="1" applyFill="1" applyBorder="1" applyAlignment="1">
      <alignment vertical="center"/>
      <protection/>
    </xf>
    <xf numFmtId="179" fontId="23" fillId="0" borderId="0" xfId="186" applyNumberFormat="1" applyFont="1" applyFill="1" applyBorder="1" applyAlignment="1">
      <alignment vertical="center"/>
    </xf>
    <xf numFmtId="179" fontId="20" fillId="0" borderId="0" xfId="186" applyNumberFormat="1" applyFont="1" applyFill="1" applyAlignment="1">
      <alignment vertical="center"/>
    </xf>
    <xf numFmtId="179" fontId="2" fillId="0" borderId="0" xfId="434" applyNumberFormat="1" applyFont="1" applyFill="1" applyBorder="1" applyProtection="1">
      <alignment/>
      <protection locked="0"/>
    </xf>
    <xf numFmtId="0" fontId="22" fillId="0" borderId="31" xfId="427" applyFont="1" applyFill="1" applyBorder="1">
      <alignment/>
      <protection/>
    </xf>
    <xf numFmtId="0" fontId="1" fillId="0" borderId="0" xfId="0" applyFont="1" applyAlignment="1">
      <alignment vertical="top"/>
    </xf>
    <xf numFmtId="0" fontId="1" fillId="0" borderId="0" xfId="0" applyFont="1" applyFill="1" applyAlignment="1">
      <alignment horizontal="distributed" vertical="top"/>
    </xf>
    <xf numFmtId="0" fontId="0" fillId="0" borderId="0" xfId="0" applyFill="1" applyAlignment="1">
      <alignment vertical="top"/>
    </xf>
    <xf numFmtId="0" fontId="0" fillId="0" borderId="0" xfId="0" applyAlignment="1">
      <alignment vertical="top"/>
    </xf>
    <xf numFmtId="0" fontId="3" fillId="0" borderId="21" xfId="414" applyNumberFormat="1" applyFont="1" applyFill="1" applyBorder="1" applyAlignment="1" applyProtection="1">
      <alignment horizontal="center" wrapText="1"/>
      <protection locked="0"/>
    </xf>
    <xf numFmtId="0" fontId="3" fillId="0" borderId="23" xfId="414" applyNumberFormat="1" applyFont="1" applyFill="1" applyBorder="1" applyProtection="1">
      <alignment/>
      <protection locked="0"/>
    </xf>
    <xf numFmtId="3" fontId="3" fillId="0" borderId="23" xfId="414" applyNumberFormat="1" applyFont="1" applyFill="1" applyBorder="1" applyProtection="1">
      <alignment/>
      <protection locked="0"/>
    </xf>
    <xf numFmtId="0" fontId="1" fillId="0" borderId="31" xfId="433" applyFont="1" applyFill="1" applyBorder="1">
      <alignment/>
      <protection/>
    </xf>
    <xf numFmtId="205" fontId="7" fillId="0" borderId="0" xfId="433" applyNumberFormat="1" applyFont="1" applyFill="1" applyBorder="1" applyProtection="1">
      <alignment/>
      <protection locked="0"/>
    </xf>
    <xf numFmtId="205" fontId="7" fillId="0" borderId="0" xfId="433" applyNumberFormat="1" applyFont="1" applyFill="1">
      <alignment/>
      <protection/>
    </xf>
    <xf numFmtId="183" fontId="11" fillId="0" borderId="0" xfId="433" applyNumberFormat="1" applyFont="1" applyFill="1" applyBorder="1" applyProtection="1">
      <alignment/>
      <protection locked="0"/>
    </xf>
    <xf numFmtId="205" fontId="7" fillId="0" borderId="0" xfId="433" applyNumberFormat="1" applyFont="1" applyFill="1" applyBorder="1" applyAlignment="1" applyProtection="1">
      <alignment/>
      <protection locked="0"/>
    </xf>
    <xf numFmtId="38" fontId="3" fillId="0" borderId="0" xfId="427" applyNumberFormat="1" applyFont="1" applyFill="1" applyProtection="1">
      <alignment/>
      <protection locked="0"/>
    </xf>
    <xf numFmtId="188" fontId="20" fillId="0" borderId="0" xfId="186" applyNumberFormat="1" applyFont="1" applyFill="1" applyAlignment="1" applyProtection="1">
      <alignment/>
      <protection locked="0"/>
    </xf>
    <xf numFmtId="0" fontId="3" fillId="0" borderId="23" xfId="426" applyFont="1" applyFill="1" applyBorder="1">
      <alignment/>
      <protection/>
    </xf>
    <xf numFmtId="188" fontId="20" fillId="0" borderId="0" xfId="186" applyNumberFormat="1" applyFont="1" applyFill="1" applyAlignment="1">
      <alignment/>
    </xf>
    <xf numFmtId="210" fontId="7" fillId="0" borderId="0" xfId="186" applyNumberFormat="1" applyFont="1" applyFill="1" applyAlignment="1">
      <alignment vertical="center"/>
    </xf>
    <xf numFmtId="210" fontId="7" fillId="0" borderId="0" xfId="186" applyNumberFormat="1" applyFont="1" applyFill="1" applyAlignment="1">
      <alignment/>
    </xf>
    <xf numFmtId="210" fontId="11" fillId="0" borderId="0" xfId="186" applyNumberFormat="1" applyFont="1" applyFill="1" applyAlignment="1">
      <alignment vertical="center"/>
    </xf>
    <xf numFmtId="210" fontId="7" fillId="0" borderId="0" xfId="429" applyNumberFormat="1" applyFont="1" applyFill="1" applyAlignment="1" applyProtection="1">
      <alignment/>
      <protection locked="0"/>
    </xf>
    <xf numFmtId="210" fontId="7" fillId="0" borderId="0" xfId="429" applyNumberFormat="1" applyFont="1" applyFill="1" applyAlignment="1" applyProtection="1">
      <alignment horizontal="right"/>
      <protection locked="0"/>
    </xf>
    <xf numFmtId="210" fontId="7" fillId="0" borderId="0" xfId="429" applyNumberFormat="1" applyFont="1" applyFill="1" applyBorder="1" applyAlignment="1" applyProtection="1">
      <alignment horizontal="center"/>
      <protection locked="0"/>
    </xf>
    <xf numFmtId="0" fontId="3" fillId="0" borderId="0" xfId="414" applyNumberFormat="1" applyFont="1" applyFill="1" applyAlignment="1" applyProtection="1">
      <alignment horizontal="right" vertical="center"/>
      <protection locked="0"/>
    </xf>
    <xf numFmtId="2" fontId="3" fillId="0" borderId="21" xfId="414" applyNumberFormat="1" applyFont="1" applyFill="1" applyBorder="1" applyAlignment="1" applyProtection="1">
      <alignment vertical="center"/>
      <protection locked="0"/>
    </xf>
    <xf numFmtId="3" fontId="3" fillId="0" borderId="0" xfId="414" applyNumberFormat="1" applyFont="1" applyFill="1" applyAlignment="1" applyProtection="1">
      <alignment vertical="center"/>
      <protection locked="0"/>
    </xf>
    <xf numFmtId="3" fontId="3" fillId="0" borderId="0" xfId="414" applyNumberFormat="1" applyFont="1" applyFill="1" applyAlignment="1" applyProtection="1">
      <alignment horizontal="right" vertical="center"/>
      <protection locked="0"/>
    </xf>
    <xf numFmtId="182" fontId="3" fillId="0" borderId="0" xfId="414" applyNumberFormat="1" applyFont="1" applyFill="1" applyAlignment="1" applyProtection="1">
      <alignment vertical="center"/>
      <protection locked="0"/>
    </xf>
    <xf numFmtId="3" fontId="3" fillId="0" borderId="0" xfId="412" applyNumberFormat="1" applyFont="1" applyFill="1" applyAlignment="1" applyProtection="1">
      <alignment vertical="center"/>
      <protection locked="0"/>
    </xf>
    <xf numFmtId="0" fontId="3" fillId="0" borderId="21" xfId="414" applyFont="1" applyFill="1" applyBorder="1" applyAlignment="1">
      <alignment vertical="center"/>
      <protection/>
    </xf>
    <xf numFmtId="0" fontId="3" fillId="0" borderId="0" xfId="414" applyFont="1" applyFill="1" applyAlignment="1">
      <alignment vertical="center"/>
      <protection/>
    </xf>
    <xf numFmtId="0" fontId="1" fillId="0" borderId="0" xfId="414" applyNumberFormat="1" applyFont="1" applyFill="1" applyAlignment="1" applyProtection="1">
      <alignment horizontal="right" vertical="center"/>
      <protection locked="0"/>
    </xf>
    <xf numFmtId="2" fontId="1" fillId="0" borderId="21" xfId="414" applyNumberFormat="1" applyFont="1" applyFill="1" applyBorder="1" applyAlignment="1" applyProtection="1">
      <alignment vertical="center"/>
      <protection locked="0"/>
    </xf>
    <xf numFmtId="3" fontId="1" fillId="0" borderId="0" xfId="414" applyNumberFormat="1" applyFont="1" applyFill="1" applyAlignment="1" applyProtection="1">
      <alignment vertical="center"/>
      <protection locked="0"/>
    </xf>
    <xf numFmtId="3" fontId="1" fillId="0" borderId="0" xfId="414" applyNumberFormat="1" applyFont="1" applyFill="1" applyAlignment="1" applyProtection="1">
      <alignment horizontal="right" vertical="center"/>
      <protection locked="0"/>
    </xf>
    <xf numFmtId="182" fontId="1" fillId="0" borderId="0" xfId="414" applyNumberFormat="1" applyFont="1" applyFill="1" applyAlignment="1" applyProtection="1">
      <alignment horizontal="right" vertical="center"/>
      <protection locked="0"/>
    </xf>
    <xf numFmtId="3" fontId="3" fillId="0" borderId="31" xfId="412" applyNumberFormat="1" applyFont="1" applyFill="1" applyBorder="1" applyAlignment="1" applyProtection="1">
      <alignment vertical="center"/>
      <protection locked="0"/>
    </xf>
    <xf numFmtId="38" fontId="19" fillId="0" borderId="0" xfId="427" applyNumberFormat="1" applyFont="1" applyFill="1">
      <alignment/>
      <protection/>
    </xf>
    <xf numFmtId="190" fontId="19" fillId="0" borderId="0" xfId="427" applyNumberFormat="1" applyFont="1" applyFill="1">
      <alignment/>
      <protection/>
    </xf>
    <xf numFmtId="214" fontId="19" fillId="0" borderId="0" xfId="409" applyNumberFormat="1" applyFont="1" applyFill="1">
      <alignment/>
      <protection/>
    </xf>
    <xf numFmtId="207" fontId="22" fillId="0" borderId="0" xfId="438" applyNumberFormat="1" applyFont="1" applyFill="1" applyProtection="1">
      <alignment/>
      <protection locked="0"/>
    </xf>
    <xf numFmtId="215" fontId="22" fillId="0" borderId="0" xfId="438" applyNumberFormat="1" applyFont="1" applyFill="1" applyProtection="1">
      <alignment/>
      <protection locked="0"/>
    </xf>
    <xf numFmtId="200" fontId="22" fillId="0" borderId="21" xfId="409" applyNumberFormat="1" applyFont="1" applyFill="1" applyBorder="1">
      <alignment/>
      <protection/>
    </xf>
    <xf numFmtId="181" fontId="3" fillId="0" borderId="23" xfId="437" applyNumberFormat="1" applyFont="1" applyFill="1" applyBorder="1" applyProtection="1">
      <alignment/>
      <protection locked="0"/>
    </xf>
    <xf numFmtId="38" fontId="3" fillId="0" borderId="0" xfId="433" applyNumberFormat="1" applyFont="1" applyFill="1" applyBorder="1" applyAlignment="1" applyProtection="1">
      <alignment horizontal="center"/>
      <protection locked="0"/>
    </xf>
    <xf numFmtId="38" fontId="3" fillId="0" borderId="0" xfId="427" applyNumberFormat="1" applyFont="1" applyFill="1">
      <alignment/>
      <protection/>
    </xf>
    <xf numFmtId="0" fontId="3" fillId="0" borderId="25" xfId="433" applyNumberFormat="1" applyFont="1" applyFill="1" applyBorder="1" applyAlignment="1" applyProtection="1">
      <alignment horizontal="distributed" vertical="center" wrapText="1" shrinkToFit="1"/>
      <protection locked="0"/>
    </xf>
    <xf numFmtId="0" fontId="3" fillId="0" borderId="29" xfId="433" applyFont="1" applyFill="1" applyBorder="1" applyAlignment="1">
      <alignment horizontal="distributed" vertical="top"/>
      <protection/>
    </xf>
    <xf numFmtId="0" fontId="3" fillId="0" borderId="33" xfId="433" applyNumberFormat="1" applyFont="1" applyFill="1" applyBorder="1" applyAlignment="1" applyProtection="1">
      <alignment horizontal="distributed" vertical="top"/>
      <protection locked="0"/>
    </xf>
    <xf numFmtId="0" fontId="3" fillId="0" borderId="35" xfId="433" applyNumberFormat="1" applyFont="1" applyFill="1" applyBorder="1" applyAlignment="1" applyProtection="1">
      <alignment horizontal="left" vertical="top" wrapText="1"/>
      <protection locked="0"/>
    </xf>
    <xf numFmtId="0" fontId="3" fillId="0" borderId="36" xfId="433" applyNumberFormat="1" applyFont="1" applyFill="1" applyBorder="1" applyAlignment="1" applyProtection="1">
      <alignment horizontal="distributed" vertical="top"/>
      <protection locked="0"/>
    </xf>
    <xf numFmtId="0" fontId="3" fillId="0" borderId="36" xfId="433" applyNumberFormat="1" applyFont="1" applyFill="1" applyBorder="1" applyAlignment="1" applyProtection="1">
      <alignment horizontal="distributed" vertical="top" wrapText="1"/>
      <protection locked="0"/>
    </xf>
    <xf numFmtId="0" fontId="3" fillId="0" borderId="29" xfId="433" applyNumberFormat="1" applyFont="1" applyFill="1" applyBorder="1" applyAlignment="1" applyProtection="1">
      <alignment horizontal="distributed" vertical="top" wrapText="1"/>
      <protection locked="0"/>
    </xf>
    <xf numFmtId="0" fontId="3" fillId="0" borderId="36" xfId="433" applyNumberFormat="1" applyFont="1" applyFill="1" applyBorder="1" applyAlignment="1" applyProtection="1">
      <alignment horizontal="distributed" vertical="top" shrinkToFit="1"/>
      <protection locked="0"/>
    </xf>
    <xf numFmtId="183" fontId="3" fillId="0" borderId="35" xfId="433" applyNumberFormat="1" applyFont="1" applyFill="1" applyBorder="1" applyAlignment="1" applyProtection="1">
      <alignment vertical="top"/>
      <protection locked="0"/>
    </xf>
    <xf numFmtId="0" fontId="3" fillId="0" borderId="0" xfId="433" applyNumberFormat="1" applyFont="1" applyFill="1" applyBorder="1" applyAlignment="1" applyProtection="1">
      <alignment horizontal="distributed" vertical="top"/>
      <protection locked="0"/>
    </xf>
    <xf numFmtId="0" fontId="3" fillId="0" borderId="0" xfId="433" applyFont="1" applyFill="1" applyAlignment="1">
      <alignment horizontal="distributed" vertical="top"/>
      <protection/>
    </xf>
    <xf numFmtId="3" fontId="3" fillId="0" borderId="0" xfId="414" applyNumberFormat="1" applyFont="1" applyFill="1" applyBorder="1" applyProtection="1">
      <alignment/>
      <protection locked="0"/>
    </xf>
    <xf numFmtId="0" fontId="8" fillId="0" borderId="0" xfId="414" applyNumberFormat="1" applyFont="1" applyFill="1" applyBorder="1" applyProtection="1">
      <alignment/>
      <protection locked="0"/>
    </xf>
    <xf numFmtId="0" fontId="36" fillId="0" borderId="0" xfId="414" applyNumberFormat="1" applyFont="1" applyFill="1" applyBorder="1" applyAlignment="1" applyProtection="1">
      <alignment horizontal="center" shrinkToFit="1"/>
      <protection locked="0"/>
    </xf>
    <xf numFmtId="0" fontId="3" fillId="0" borderId="0" xfId="0" applyFont="1" applyFill="1" applyAlignment="1">
      <alignment/>
    </xf>
    <xf numFmtId="220" fontId="18" fillId="0" borderId="0" xfId="412" applyNumberFormat="1" applyFont="1" applyFill="1">
      <alignment/>
      <protection/>
    </xf>
    <xf numFmtId="220" fontId="3" fillId="0" borderId="0" xfId="412" applyNumberFormat="1" applyFont="1" applyFill="1">
      <alignment/>
      <protection/>
    </xf>
    <xf numFmtId="220" fontId="7" fillId="0" borderId="0" xfId="412" applyNumberFormat="1" applyFont="1" applyFill="1" applyAlignment="1">
      <alignment vertical="top"/>
      <protection/>
    </xf>
    <xf numFmtId="220" fontId="3" fillId="0" borderId="0" xfId="413" applyNumberFormat="1" applyFont="1" applyFill="1" applyAlignment="1">
      <alignment horizontal="center"/>
      <protection/>
    </xf>
    <xf numFmtId="220" fontId="3" fillId="0" borderId="0" xfId="413" applyNumberFormat="1" applyFont="1" applyFill="1">
      <alignment/>
      <protection/>
    </xf>
    <xf numFmtId="179" fontId="1" fillId="0" borderId="0" xfId="435" applyNumberFormat="1" applyFont="1" applyFill="1" applyAlignment="1" applyProtection="1">
      <alignment horizontal="right"/>
      <protection locked="0"/>
    </xf>
    <xf numFmtId="223" fontId="3" fillId="0" borderId="0" xfId="434" applyNumberFormat="1" applyFont="1" applyFill="1">
      <alignment/>
      <protection/>
    </xf>
    <xf numFmtId="176" fontId="1" fillId="0" borderId="0" xfId="186" applyNumberFormat="1" applyFont="1" applyFill="1" applyBorder="1" applyAlignment="1">
      <alignment/>
    </xf>
    <xf numFmtId="179" fontId="3" fillId="0" borderId="0" xfId="434" applyNumberFormat="1" applyFont="1" applyFill="1" applyBorder="1" applyProtection="1">
      <alignment/>
      <protection locked="0"/>
    </xf>
    <xf numFmtId="179" fontId="2" fillId="0" borderId="25" xfId="434" applyNumberFormat="1" applyFont="1" applyFill="1" applyBorder="1" applyAlignment="1" applyProtection="1">
      <alignment horizontal="center" vertical="center" shrinkToFit="1"/>
      <protection locked="0"/>
    </xf>
    <xf numFmtId="179" fontId="3" fillId="0" borderId="28" xfId="434" applyNumberFormat="1" applyFont="1" applyFill="1" applyBorder="1" applyAlignment="1" applyProtection="1">
      <alignment horizontal="center" vertical="center"/>
      <protection locked="0"/>
    </xf>
    <xf numFmtId="179" fontId="63" fillId="0" borderId="25" xfId="434" applyNumberFormat="1" applyFont="1" applyFill="1" applyBorder="1" applyAlignment="1" applyProtection="1">
      <alignment horizontal="center" vertical="center" shrinkToFit="1"/>
      <protection locked="0"/>
    </xf>
    <xf numFmtId="179" fontId="2" fillId="0" borderId="21" xfId="434" applyNumberFormat="1" applyFont="1" applyFill="1" applyBorder="1" applyAlignment="1" applyProtection="1">
      <alignment horizontal="distributed" vertical="center" shrinkToFit="1"/>
      <protection locked="0"/>
    </xf>
    <xf numFmtId="0" fontId="3" fillId="0" borderId="21" xfId="424" applyFont="1" applyFill="1" applyBorder="1">
      <alignment/>
      <protection/>
    </xf>
    <xf numFmtId="202" fontId="11" fillId="0" borderId="21" xfId="434" applyNumberFormat="1" applyFont="1" applyFill="1" applyBorder="1" applyProtection="1">
      <alignment/>
      <protection locked="0"/>
    </xf>
    <xf numFmtId="202" fontId="11" fillId="0" borderId="0" xfId="434" applyNumberFormat="1" applyFont="1" applyFill="1" applyProtection="1">
      <alignment/>
      <protection locked="0"/>
    </xf>
    <xf numFmtId="202" fontId="7" fillId="0" borderId="0" xfId="434" applyNumberFormat="1" applyFont="1" applyFill="1" applyAlignment="1" applyProtection="1">
      <alignment horizontal="right"/>
      <protection locked="0"/>
    </xf>
    <xf numFmtId="202" fontId="7" fillId="0" borderId="0" xfId="434" applyNumberFormat="1" applyFont="1" applyFill="1">
      <alignment/>
      <protection/>
    </xf>
    <xf numFmtId="206" fontId="7" fillId="0" borderId="0" xfId="434" applyNumberFormat="1" applyFont="1" applyFill="1" applyAlignment="1" applyProtection="1">
      <alignment horizontal="right"/>
      <protection locked="0"/>
    </xf>
    <xf numFmtId="196" fontId="11" fillId="0" borderId="21" xfId="434" applyNumberFormat="1" applyFont="1" applyFill="1" applyBorder="1" applyAlignment="1" applyProtection="1">
      <alignment horizontal="right"/>
      <protection locked="0"/>
    </xf>
    <xf numFmtId="179" fontId="11" fillId="0" borderId="21" xfId="435" applyNumberFormat="1" applyFont="1" applyFill="1" applyBorder="1" applyProtection="1">
      <alignment/>
      <protection locked="0"/>
    </xf>
    <xf numFmtId="0" fontId="0" fillId="0" borderId="0" xfId="0" applyFill="1" applyAlignment="1">
      <alignment horizontal="left"/>
    </xf>
    <xf numFmtId="0" fontId="38" fillId="0" borderId="0" xfId="0" applyFont="1" applyFill="1" applyAlignment="1">
      <alignment horizontal="left"/>
    </xf>
    <xf numFmtId="231" fontId="20" fillId="0" borderId="21" xfId="437" applyNumberFormat="1" applyFont="1" applyFill="1" applyBorder="1" applyProtection="1">
      <alignment/>
      <protection locked="0"/>
    </xf>
    <xf numFmtId="231" fontId="20" fillId="0" borderId="0" xfId="437" applyNumberFormat="1" applyFont="1" applyFill="1" applyBorder="1" applyProtection="1">
      <alignment/>
      <protection locked="0"/>
    </xf>
    <xf numFmtId="231" fontId="20" fillId="0" borderId="0" xfId="186" applyNumberFormat="1" applyFont="1" applyFill="1" applyBorder="1" applyAlignment="1" applyProtection="1">
      <alignment/>
      <protection locked="0"/>
    </xf>
    <xf numFmtId="231" fontId="23" fillId="0" borderId="21" xfId="437" applyNumberFormat="1" applyFont="1" applyFill="1" applyBorder="1" applyProtection="1">
      <alignment/>
      <protection locked="0"/>
    </xf>
    <xf numFmtId="231" fontId="23" fillId="0" borderId="0" xfId="437" applyNumberFormat="1" applyFont="1" applyFill="1" applyBorder="1" applyProtection="1">
      <alignment/>
      <protection locked="0"/>
    </xf>
    <xf numFmtId="231" fontId="20" fillId="0" borderId="0" xfId="186" applyNumberFormat="1" applyFont="1" applyFill="1" applyAlignment="1">
      <alignment/>
    </xf>
    <xf numFmtId="231" fontId="20" fillId="0" borderId="0" xfId="186" applyNumberFormat="1" applyFont="1" applyFill="1" applyAlignment="1" applyProtection="1">
      <alignment/>
      <protection locked="0"/>
    </xf>
    <xf numFmtId="231" fontId="20" fillId="0" borderId="0" xfId="186" applyNumberFormat="1" applyFont="1" applyFill="1" applyBorder="1" applyAlignment="1">
      <alignment/>
    </xf>
    <xf numFmtId="231" fontId="20" fillId="0" borderId="0" xfId="437" applyNumberFormat="1" applyFont="1" applyFill="1" applyProtection="1">
      <alignment/>
      <protection locked="0"/>
    </xf>
    <xf numFmtId="231" fontId="19" fillId="0" borderId="0" xfId="186" applyNumberFormat="1" applyFont="1" applyFill="1" applyBorder="1" applyAlignment="1" applyProtection="1">
      <alignment/>
      <protection locked="0"/>
    </xf>
    <xf numFmtId="231" fontId="22" fillId="0" borderId="0" xfId="186" applyNumberFormat="1" applyFont="1" applyFill="1" applyBorder="1" applyAlignment="1" applyProtection="1">
      <alignment/>
      <protection locked="0"/>
    </xf>
    <xf numFmtId="231" fontId="22" fillId="0" borderId="0" xfId="427" applyNumberFormat="1" applyFont="1" applyFill="1" applyBorder="1">
      <alignment/>
      <protection/>
    </xf>
    <xf numFmtId="231" fontId="22" fillId="0" borderId="0" xfId="186" applyNumberFormat="1" applyFont="1" applyFill="1" applyBorder="1" applyAlignment="1" applyProtection="1">
      <alignment horizontal="right"/>
      <protection locked="0"/>
    </xf>
    <xf numFmtId="231" fontId="22" fillId="0" borderId="0" xfId="436" applyNumberFormat="1" applyFont="1" applyFill="1" applyBorder="1" applyProtection="1">
      <alignment/>
      <protection locked="0"/>
    </xf>
    <xf numFmtId="231" fontId="22" fillId="0" borderId="0" xfId="427" applyNumberFormat="1" applyFont="1" applyFill="1" applyBorder="1" applyProtection="1">
      <alignment/>
      <protection locked="0"/>
    </xf>
    <xf numFmtId="231" fontId="7" fillId="0" borderId="0" xfId="429" applyNumberFormat="1" applyFont="1" applyFill="1" applyBorder="1" applyProtection="1">
      <alignment/>
      <protection locked="0"/>
    </xf>
    <xf numFmtId="231" fontId="7" fillId="0" borderId="0" xfId="429" applyNumberFormat="1" applyFont="1" applyFill="1" applyProtection="1">
      <alignment/>
      <protection locked="0"/>
    </xf>
    <xf numFmtId="231" fontId="11" fillId="0" borderId="0" xfId="429" applyNumberFormat="1" applyFont="1" applyFill="1" applyBorder="1" applyProtection="1">
      <alignment/>
      <protection locked="0"/>
    </xf>
    <xf numFmtId="231" fontId="11" fillId="0" borderId="0" xfId="429" applyNumberFormat="1" applyFont="1" applyFill="1" applyProtection="1">
      <alignment/>
      <protection locked="0"/>
    </xf>
    <xf numFmtId="231" fontId="7" fillId="0" borderId="0" xfId="186" applyNumberFormat="1" applyFont="1" applyFill="1" applyAlignment="1">
      <alignment vertical="center"/>
    </xf>
    <xf numFmtId="231" fontId="7" fillId="0" borderId="0" xfId="429" applyNumberFormat="1" applyFont="1" applyFill="1" applyBorder="1" applyAlignment="1" applyProtection="1">
      <alignment/>
      <protection locked="0"/>
    </xf>
    <xf numFmtId="231" fontId="7" fillId="0" borderId="0" xfId="186" applyNumberFormat="1" applyFont="1" applyFill="1" applyAlignment="1">
      <alignment/>
    </xf>
    <xf numFmtId="231" fontId="7" fillId="0" borderId="0" xfId="0" applyNumberFormat="1" applyFont="1" applyFill="1" applyAlignment="1">
      <alignment/>
    </xf>
    <xf numFmtId="231" fontId="7" fillId="0" borderId="21" xfId="429" applyNumberFormat="1" applyFont="1" applyFill="1" applyBorder="1" applyProtection="1">
      <alignment/>
      <protection locked="0"/>
    </xf>
    <xf numFmtId="231" fontId="7" fillId="0" borderId="21" xfId="429" applyNumberFormat="1" applyFont="1" applyFill="1" applyBorder="1" applyAlignment="1" applyProtection="1">
      <alignment/>
      <protection locked="0"/>
    </xf>
    <xf numFmtId="231" fontId="7" fillId="0" borderId="0" xfId="186" applyNumberFormat="1" applyFont="1" applyFill="1" applyBorder="1" applyAlignment="1">
      <alignment vertical="center"/>
    </xf>
    <xf numFmtId="231" fontId="7" fillId="0" borderId="0" xfId="186" applyNumberFormat="1" applyFont="1" applyFill="1" applyBorder="1" applyAlignment="1">
      <alignment/>
    </xf>
    <xf numFmtId="231" fontId="7" fillId="0" borderId="21" xfId="432" applyNumberFormat="1" applyFont="1" applyFill="1" applyBorder="1" applyProtection="1">
      <alignment/>
      <protection locked="0"/>
    </xf>
    <xf numFmtId="231" fontId="7" fillId="0" borderId="0" xfId="432" applyNumberFormat="1" applyFont="1" applyFill="1" applyBorder="1" applyProtection="1">
      <alignment/>
      <protection locked="0"/>
    </xf>
    <xf numFmtId="231" fontId="7" fillId="0" borderId="0" xfId="432" applyNumberFormat="1" applyFont="1" applyFill="1" applyProtection="1">
      <alignment/>
      <protection locked="0"/>
    </xf>
    <xf numFmtId="231" fontId="11" fillId="0" borderId="0" xfId="432" applyNumberFormat="1" applyFont="1" applyFill="1" applyBorder="1" applyProtection="1">
      <alignment/>
      <protection locked="0"/>
    </xf>
    <xf numFmtId="231" fontId="11" fillId="0" borderId="0" xfId="432" applyNumberFormat="1" applyFont="1" applyFill="1" applyProtection="1">
      <alignment/>
      <protection locked="0"/>
    </xf>
    <xf numFmtId="231" fontId="7" fillId="0" borderId="21" xfId="432" applyNumberFormat="1" applyFont="1" applyFill="1" applyBorder="1">
      <alignment/>
      <protection/>
    </xf>
    <xf numFmtId="231" fontId="7" fillId="0" borderId="0" xfId="432" applyNumberFormat="1" applyFont="1" applyFill="1">
      <alignment/>
      <protection/>
    </xf>
    <xf numFmtId="231" fontId="11" fillId="0" borderId="21" xfId="432" applyNumberFormat="1" applyFont="1" applyFill="1" applyBorder="1" applyAlignment="1" applyProtection="1">
      <alignment shrinkToFit="1"/>
      <protection locked="0"/>
    </xf>
    <xf numFmtId="231" fontId="11" fillId="0" borderId="0" xfId="432" applyNumberFormat="1" applyFont="1" applyFill="1" applyBorder="1" applyAlignment="1" applyProtection="1">
      <alignment shrinkToFit="1"/>
      <protection locked="0"/>
    </xf>
    <xf numFmtId="231" fontId="7" fillId="0" borderId="0" xfId="429" applyNumberFormat="1" applyFont="1" applyFill="1" applyAlignment="1" applyProtection="1">
      <alignment/>
      <protection locked="0"/>
    </xf>
    <xf numFmtId="179" fontId="2" fillId="0" borderId="0" xfId="434" applyNumberFormat="1" applyFont="1" applyFill="1">
      <alignment/>
      <protection/>
    </xf>
    <xf numFmtId="0" fontId="0" fillId="0" borderId="0" xfId="0" applyFont="1" applyAlignment="1">
      <alignment/>
    </xf>
    <xf numFmtId="179" fontId="3" fillId="0" borderId="26" xfId="434" applyNumberFormat="1" applyFont="1" applyFill="1" applyBorder="1" applyAlignment="1" applyProtection="1">
      <alignment horizontal="right"/>
      <protection locked="0"/>
    </xf>
    <xf numFmtId="189" fontId="22" fillId="0" borderId="0" xfId="438" applyNumberFormat="1" applyFont="1" applyFill="1" applyBorder="1" applyProtection="1">
      <alignment/>
      <protection locked="0"/>
    </xf>
    <xf numFmtId="0" fontId="0" fillId="0" borderId="0" xfId="0" applyFont="1" applyFill="1" applyAlignment="1">
      <alignment/>
    </xf>
    <xf numFmtId="227" fontId="7" fillId="0" borderId="0" xfId="186" applyNumberFormat="1" applyFont="1" applyFill="1" applyAlignment="1">
      <alignment/>
    </xf>
    <xf numFmtId="227" fontId="7" fillId="0" borderId="0" xfId="186" applyNumberFormat="1" applyFont="1" applyFill="1" applyAlignment="1">
      <alignment horizontal="right"/>
    </xf>
    <xf numFmtId="0" fontId="0" fillId="0" borderId="0" xfId="0" applyFont="1" applyAlignment="1">
      <alignment vertical="center"/>
    </xf>
    <xf numFmtId="3" fontId="1" fillId="0" borderId="31" xfId="412" applyNumberFormat="1" applyFont="1" applyFill="1" applyBorder="1" applyAlignment="1" applyProtection="1">
      <alignment vertical="center"/>
      <protection locked="0"/>
    </xf>
    <xf numFmtId="231" fontId="7" fillId="0" borderId="0" xfId="429" applyNumberFormat="1" applyFont="1" applyFill="1">
      <alignment/>
      <protection/>
    </xf>
    <xf numFmtId="210" fontId="7" fillId="0" borderId="0" xfId="429" applyNumberFormat="1" applyFont="1" applyFill="1">
      <alignment/>
      <protection/>
    </xf>
    <xf numFmtId="210" fontId="7" fillId="0" borderId="0" xfId="430" applyNumberFormat="1" applyFont="1" applyFill="1">
      <alignment/>
      <protection/>
    </xf>
    <xf numFmtId="231" fontId="11" fillId="0" borderId="21" xfId="429" applyNumberFormat="1" applyFont="1" applyFill="1" applyBorder="1" applyProtection="1">
      <alignment/>
      <protection locked="0"/>
    </xf>
    <xf numFmtId="231" fontId="11" fillId="0" borderId="21" xfId="432" applyNumberFormat="1" applyFont="1" applyFill="1" applyBorder="1" applyProtection="1">
      <alignment/>
      <protection locked="0"/>
    </xf>
    <xf numFmtId="0" fontId="3" fillId="0" borderId="21" xfId="429" applyNumberFormat="1" applyFont="1" applyFill="1" applyBorder="1" applyAlignment="1" applyProtection="1">
      <alignment vertical="top"/>
      <protection locked="0"/>
    </xf>
    <xf numFmtId="0" fontId="3" fillId="0" borderId="32" xfId="429" applyNumberFormat="1" applyFont="1" applyFill="1" applyBorder="1" applyAlignment="1" applyProtection="1">
      <alignment vertical="top"/>
      <protection locked="0"/>
    </xf>
    <xf numFmtId="0" fontId="3" fillId="0" borderId="21" xfId="429" applyNumberFormat="1" applyFont="1" applyFill="1" applyBorder="1" applyAlignment="1" applyProtection="1">
      <alignment horizontal="center"/>
      <protection locked="0"/>
    </xf>
    <xf numFmtId="0" fontId="3" fillId="0" borderId="37" xfId="429" applyNumberFormat="1" applyFont="1" applyFill="1" applyBorder="1" applyAlignment="1" applyProtection="1">
      <alignment horizontal="center"/>
      <protection locked="0"/>
    </xf>
    <xf numFmtId="0" fontId="4" fillId="0" borderId="21" xfId="429" applyNumberFormat="1" applyFont="1" applyFill="1" applyBorder="1" applyAlignment="1" applyProtection="1">
      <alignment horizontal="center" vertical="center"/>
      <protection locked="0"/>
    </xf>
    <xf numFmtId="179" fontId="2" fillId="0" borderId="0" xfId="435" applyNumberFormat="1" applyFont="1" applyFill="1">
      <alignment/>
      <protection/>
    </xf>
    <xf numFmtId="182" fontId="3" fillId="0" borderId="0" xfId="414" applyNumberFormat="1" applyFont="1" applyFill="1" applyAlignment="1" applyProtection="1">
      <alignment horizontal="right"/>
      <protection locked="0"/>
    </xf>
    <xf numFmtId="188" fontId="20" fillId="0" borderId="0" xfId="186" applyNumberFormat="1" applyFont="1" applyFill="1" applyBorder="1" applyAlignment="1" applyProtection="1">
      <alignment/>
      <protection locked="0"/>
    </xf>
    <xf numFmtId="231" fontId="3" fillId="0" borderId="0" xfId="429" applyNumberFormat="1" applyFont="1" applyFill="1">
      <alignment/>
      <protection/>
    </xf>
    <xf numFmtId="236" fontId="20" fillId="0" borderId="0" xfId="437" applyNumberFormat="1" applyFont="1" applyFill="1" applyProtection="1">
      <alignment/>
      <protection locked="0"/>
    </xf>
    <xf numFmtId="236" fontId="23" fillId="0" borderId="0" xfId="437" applyNumberFormat="1" applyFont="1" applyFill="1" applyProtection="1">
      <alignment/>
      <protection locked="0"/>
    </xf>
    <xf numFmtId="236" fontId="20" fillId="0" borderId="0" xfId="437" applyNumberFormat="1" applyFont="1" applyFill="1" applyBorder="1" applyProtection="1">
      <alignment/>
      <protection locked="0"/>
    </xf>
    <xf numFmtId="239" fontId="1" fillId="0" borderId="0" xfId="415" applyNumberFormat="1" applyFont="1" applyFill="1" applyAlignment="1">
      <alignment horizontal="center" vertical="center"/>
      <protection/>
    </xf>
    <xf numFmtId="182" fontId="3" fillId="0" borderId="0" xfId="414" applyNumberFormat="1" applyFont="1" applyFill="1" applyAlignment="1" applyProtection="1">
      <alignment horizontal="right" vertical="center"/>
      <protection locked="0"/>
    </xf>
    <xf numFmtId="0" fontId="3" fillId="0" borderId="0" xfId="425" applyFont="1" applyFill="1" applyBorder="1">
      <alignment/>
      <protection/>
    </xf>
    <xf numFmtId="38" fontId="3" fillId="0" borderId="0" xfId="186" applyFont="1" applyFill="1" applyBorder="1" applyAlignment="1">
      <alignment/>
    </xf>
    <xf numFmtId="179" fontId="3" fillId="0" borderId="21" xfId="434" applyNumberFormat="1" applyFont="1" applyFill="1" applyBorder="1">
      <alignment/>
      <protection/>
    </xf>
    <xf numFmtId="179" fontId="3" fillId="0" borderId="21" xfId="435" applyNumberFormat="1" applyFont="1" applyFill="1" applyBorder="1">
      <alignment/>
      <protection/>
    </xf>
    <xf numFmtId="179" fontId="1" fillId="0" borderId="0" xfId="435" applyNumberFormat="1" applyFont="1" applyFill="1" applyAlignment="1">
      <alignment horizontal="distributed"/>
      <protection/>
    </xf>
    <xf numFmtId="206" fontId="7" fillId="0" borderId="0" xfId="435" applyNumberFormat="1" applyFont="1" applyFill="1">
      <alignment/>
      <protection/>
    </xf>
    <xf numFmtId="179" fontId="3" fillId="0" borderId="0" xfId="434" applyNumberFormat="1" applyFont="1" applyFill="1" applyBorder="1">
      <alignment/>
      <protection/>
    </xf>
    <xf numFmtId="217" fontId="3" fillId="0" borderId="0" xfId="434" applyNumberFormat="1" applyFont="1" applyFill="1" applyBorder="1">
      <alignment/>
      <protection/>
    </xf>
    <xf numFmtId="180" fontId="3" fillId="0" borderId="0" xfId="434" applyNumberFormat="1" applyFont="1" applyFill="1" applyBorder="1" applyAlignment="1">
      <alignment horizontal="center"/>
      <protection/>
    </xf>
    <xf numFmtId="0" fontId="28" fillId="0" borderId="0" xfId="0" applyFont="1" applyAlignment="1">
      <alignment/>
    </xf>
    <xf numFmtId="206" fontId="7" fillId="0" borderId="21" xfId="435" applyNumberFormat="1" applyFont="1" applyFill="1" applyBorder="1" applyAlignment="1">
      <alignment/>
      <protection/>
    </xf>
    <xf numFmtId="179" fontId="11" fillId="0" borderId="0" xfId="435" applyNumberFormat="1" applyFont="1" applyFill="1">
      <alignment/>
      <protection/>
    </xf>
    <xf numFmtId="179" fontId="11" fillId="0" borderId="0" xfId="435" applyNumberFormat="1" applyFont="1" applyFill="1" applyProtection="1">
      <alignment/>
      <protection locked="0"/>
    </xf>
    <xf numFmtId="179" fontId="1" fillId="0" borderId="0" xfId="435" applyNumberFormat="1" applyFont="1" applyFill="1">
      <alignment/>
      <protection/>
    </xf>
    <xf numFmtId="224" fontId="124" fillId="0" borderId="0" xfId="415" applyNumberFormat="1" applyFont="1" applyFill="1" applyAlignment="1">
      <alignment vertical="center"/>
      <protection/>
    </xf>
    <xf numFmtId="0" fontId="124" fillId="0" borderId="0" xfId="424" applyFont="1" applyFill="1">
      <alignment/>
      <protection/>
    </xf>
    <xf numFmtId="0" fontId="124" fillId="0" borderId="0" xfId="415" applyFont="1" applyFill="1" applyAlignment="1">
      <alignment/>
      <protection/>
    </xf>
    <xf numFmtId="0" fontId="124" fillId="0" borderId="0" xfId="423" applyNumberFormat="1" applyFont="1" applyFill="1" applyProtection="1">
      <alignment/>
      <protection locked="0"/>
    </xf>
    <xf numFmtId="210" fontId="1" fillId="0" borderId="0" xfId="429" applyNumberFormat="1" applyFont="1" applyFill="1">
      <alignment/>
      <protection/>
    </xf>
    <xf numFmtId="231" fontId="11" fillId="0" borderId="0" xfId="0" applyNumberFormat="1" applyFont="1" applyFill="1" applyAlignment="1">
      <alignment/>
    </xf>
    <xf numFmtId="231" fontId="11" fillId="0" borderId="0" xfId="186" applyNumberFormat="1" applyFont="1" applyFill="1" applyAlignment="1">
      <alignment vertical="center"/>
    </xf>
    <xf numFmtId="210" fontId="11" fillId="0" borderId="0" xfId="429" applyNumberFormat="1" applyFont="1" applyFill="1">
      <alignment/>
      <protection/>
    </xf>
    <xf numFmtId="179" fontId="11" fillId="0" borderId="0" xfId="432" applyNumberFormat="1" applyFont="1" applyFill="1">
      <alignment/>
      <protection/>
    </xf>
    <xf numFmtId="179" fontId="11" fillId="0" borderId="21" xfId="432" applyNumberFormat="1" applyFont="1" applyFill="1" applyBorder="1">
      <alignment/>
      <protection/>
    </xf>
    <xf numFmtId="199" fontId="23" fillId="0" borderId="31" xfId="0" applyNumberFormat="1" applyFont="1" applyFill="1" applyBorder="1" applyAlignment="1">
      <alignment horizontal="right" wrapText="1"/>
    </xf>
    <xf numFmtId="0" fontId="0" fillId="0" borderId="0" xfId="0" applyFont="1" applyFill="1" applyAlignment="1">
      <alignment horizontal="distributed" vertical="center"/>
    </xf>
    <xf numFmtId="0" fontId="19" fillId="0" borderId="0" xfId="427" applyFont="1" applyFill="1" applyAlignment="1">
      <alignment wrapText="1"/>
      <protection/>
    </xf>
    <xf numFmtId="38" fontId="19" fillId="0" borderId="0" xfId="427" applyNumberFormat="1" applyFont="1" applyFill="1" applyAlignment="1">
      <alignment wrapText="1"/>
      <protection/>
    </xf>
    <xf numFmtId="0" fontId="3" fillId="0" borderId="29" xfId="429" applyNumberFormat="1" applyFont="1" applyFill="1" applyBorder="1" applyAlignment="1" applyProtection="1">
      <alignment horizontal="right"/>
      <protection locked="0"/>
    </xf>
    <xf numFmtId="0" fontId="3" fillId="0" borderId="0" xfId="429" applyNumberFormat="1" applyFont="1" applyFill="1" applyBorder="1" applyAlignment="1" applyProtection="1">
      <alignment horizontal="right"/>
      <protection locked="0"/>
    </xf>
    <xf numFmtId="0" fontId="3" fillId="0" borderId="22" xfId="429" applyNumberFormat="1" applyFont="1" applyFill="1" applyBorder="1" applyAlignment="1" applyProtection="1">
      <alignment horizontal="right"/>
      <protection locked="0"/>
    </xf>
    <xf numFmtId="0" fontId="11" fillId="0" borderId="0" xfId="429" applyNumberFormat="1" applyFont="1" applyFill="1" applyAlignment="1" applyProtection="1">
      <alignment horizontal="right"/>
      <protection locked="0"/>
    </xf>
    <xf numFmtId="0" fontId="7" fillId="0" borderId="0" xfId="429" applyFont="1" applyFill="1" applyAlignment="1">
      <alignment horizontal="right"/>
      <protection/>
    </xf>
    <xf numFmtId="179" fontId="7" fillId="0" borderId="0" xfId="429" applyNumberFormat="1" applyFont="1" applyFill="1" applyBorder="1" applyAlignment="1" applyProtection="1">
      <alignment horizontal="right"/>
      <protection locked="0"/>
    </xf>
    <xf numFmtId="179" fontId="7" fillId="0" borderId="0" xfId="429" applyNumberFormat="1" applyFont="1" applyFill="1" applyAlignment="1" applyProtection="1">
      <alignment horizontal="right"/>
      <protection locked="0"/>
    </xf>
    <xf numFmtId="0" fontId="3" fillId="0" borderId="23" xfId="429" applyNumberFormat="1" applyFont="1" applyFill="1" applyBorder="1" applyAlignment="1" applyProtection="1">
      <alignment horizontal="right"/>
      <protection locked="0"/>
    </xf>
    <xf numFmtId="0" fontId="8" fillId="0" borderId="0" xfId="429" applyNumberFormat="1" applyFont="1" applyFill="1" applyAlignment="1" applyProtection="1">
      <alignment horizontal="right"/>
      <protection locked="0"/>
    </xf>
    <xf numFmtId="0" fontId="3" fillId="0" borderId="0" xfId="429" applyFont="1" applyFill="1" applyAlignment="1">
      <alignment horizontal="right"/>
      <protection/>
    </xf>
    <xf numFmtId="179" fontId="3" fillId="0" borderId="0" xfId="431" applyNumberFormat="1" applyFont="1" applyFill="1" applyAlignment="1">
      <alignment horizontal="right"/>
      <protection/>
    </xf>
    <xf numFmtId="179" fontId="7" fillId="0" borderId="0" xfId="432" applyNumberFormat="1" applyFont="1" applyFill="1" applyAlignment="1">
      <alignment horizontal="right"/>
      <protection/>
    </xf>
    <xf numFmtId="179" fontId="3" fillId="0" borderId="23" xfId="432" applyNumberFormat="1" applyFont="1" applyFill="1" applyBorder="1" applyAlignment="1" applyProtection="1">
      <alignment horizontal="right"/>
      <protection locked="0"/>
    </xf>
    <xf numFmtId="179" fontId="3" fillId="0" borderId="22" xfId="432" applyNumberFormat="1" applyFont="1" applyFill="1" applyBorder="1" applyAlignment="1" applyProtection="1">
      <alignment horizontal="right"/>
      <protection locked="0"/>
    </xf>
    <xf numFmtId="179" fontId="36" fillId="0" borderId="0" xfId="432" applyNumberFormat="1" applyFont="1" applyFill="1" applyAlignment="1" applyProtection="1">
      <alignment horizontal="right"/>
      <protection locked="0"/>
    </xf>
    <xf numFmtId="179" fontId="36" fillId="0" borderId="0" xfId="432" applyNumberFormat="1" applyFont="1" applyFill="1" applyAlignment="1">
      <alignment horizontal="right"/>
      <protection/>
    </xf>
    <xf numFmtId="179" fontId="8" fillId="0" borderId="0" xfId="432" applyNumberFormat="1" applyFont="1" applyFill="1" applyAlignment="1">
      <alignment horizontal="right"/>
      <protection/>
    </xf>
    <xf numFmtId="179" fontId="3" fillId="0" borderId="0" xfId="432" applyNumberFormat="1" applyFont="1" applyFill="1" applyAlignment="1">
      <alignment horizontal="right" wrapText="1"/>
      <protection/>
    </xf>
    <xf numFmtId="179" fontId="3" fillId="0" borderId="0" xfId="432" applyNumberFormat="1" applyFont="1" applyFill="1" applyAlignment="1">
      <alignment horizontal="right"/>
      <protection/>
    </xf>
    <xf numFmtId="0" fontId="3" fillId="0" borderId="22" xfId="430" applyNumberFormat="1" applyFont="1" applyFill="1" applyBorder="1" applyAlignment="1" applyProtection="1">
      <alignment horizontal="right"/>
      <protection locked="0"/>
    </xf>
    <xf numFmtId="0" fontId="7" fillId="0" borderId="0" xfId="430" applyFont="1" applyFill="1" applyAlignment="1">
      <alignment horizontal="right"/>
      <protection/>
    </xf>
    <xf numFmtId="179" fontId="7" fillId="0" borderId="0" xfId="430" applyNumberFormat="1" applyFont="1" applyFill="1" applyAlignment="1">
      <alignment horizontal="right"/>
      <protection/>
    </xf>
    <xf numFmtId="179" fontId="3" fillId="0" borderId="23" xfId="430" applyNumberFormat="1" applyFont="1" applyFill="1" applyBorder="1" applyAlignment="1" applyProtection="1">
      <alignment horizontal="right"/>
      <protection locked="0"/>
    </xf>
    <xf numFmtId="0" fontId="11" fillId="0" borderId="0" xfId="433" applyFont="1" applyFill="1">
      <alignment/>
      <protection/>
    </xf>
    <xf numFmtId="0" fontId="7" fillId="0" borderId="0" xfId="433" applyFont="1" applyFill="1">
      <alignment/>
      <protection/>
    </xf>
    <xf numFmtId="0" fontId="7" fillId="0" borderId="0" xfId="433" applyNumberFormat="1" applyFont="1" applyFill="1" applyBorder="1" applyProtection="1">
      <alignment/>
      <protection locked="0"/>
    </xf>
    <xf numFmtId="0" fontId="7" fillId="0" borderId="23" xfId="433" applyFont="1" applyFill="1" applyBorder="1">
      <alignment/>
      <protection/>
    </xf>
    <xf numFmtId="0" fontId="7" fillId="0" borderId="0" xfId="433" applyNumberFormat="1" applyFont="1" applyFill="1" applyProtection="1">
      <alignment/>
      <protection locked="0"/>
    </xf>
    <xf numFmtId="0" fontId="7" fillId="0" borderId="23" xfId="433" applyNumberFormat="1" applyFont="1" applyFill="1" applyBorder="1" applyProtection="1">
      <alignment/>
      <protection locked="0"/>
    </xf>
    <xf numFmtId="205" fontId="7" fillId="0" borderId="0" xfId="186" applyNumberFormat="1" applyFont="1" applyFill="1" applyAlignment="1">
      <alignment/>
    </xf>
    <xf numFmtId="210" fontId="3" fillId="0" borderId="0" xfId="430" applyNumberFormat="1" applyFont="1" applyFill="1">
      <alignment/>
      <protection/>
    </xf>
    <xf numFmtId="0" fontId="125" fillId="0" borderId="0" xfId="156" applyFont="1" applyFill="1" applyAlignment="1" applyProtection="1">
      <alignment/>
      <protection/>
    </xf>
    <xf numFmtId="0" fontId="126" fillId="0" borderId="0" xfId="156" applyFont="1" applyFill="1" applyAlignment="1" applyProtection="1">
      <alignment/>
      <protection/>
    </xf>
    <xf numFmtId="3" fontId="11" fillId="0" borderId="0" xfId="421" applyNumberFormat="1" applyFont="1" applyFill="1" applyAlignment="1" applyProtection="1">
      <alignment horizontal="right" shrinkToFit="1"/>
      <protection locked="0"/>
    </xf>
    <xf numFmtId="0" fontId="11" fillId="0" borderId="0" xfId="421" applyNumberFormat="1" applyFont="1" applyFill="1" applyAlignment="1" applyProtection="1">
      <alignment horizontal="right" shrinkToFit="1"/>
      <protection locked="0"/>
    </xf>
    <xf numFmtId="0" fontId="17" fillId="0" borderId="0" xfId="412" applyNumberFormat="1" applyFont="1" applyFill="1" applyAlignment="1" applyProtection="1">
      <alignment horizontal="center" vertical="top"/>
      <protection locked="0"/>
    </xf>
    <xf numFmtId="0" fontId="24" fillId="0" borderId="0" xfId="412" applyNumberFormat="1" applyFont="1" applyFill="1" applyAlignment="1" applyProtection="1">
      <alignment horizontal="center" vertical="top"/>
      <protection locked="0"/>
    </xf>
    <xf numFmtId="0" fontId="3" fillId="0" borderId="35" xfId="413" applyNumberFormat="1" applyFont="1" applyFill="1" applyBorder="1" applyAlignment="1" applyProtection="1">
      <alignment horizontal="distributed" vertical="center"/>
      <protection locked="0"/>
    </xf>
    <xf numFmtId="0" fontId="3" fillId="0" borderId="29" xfId="413" applyNumberFormat="1" applyFont="1" applyFill="1" applyBorder="1" applyAlignment="1" applyProtection="1">
      <alignment horizontal="distributed" vertical="center"/>
      <protection locked="0"/>
    </xf>
    <xf numFmtId="0" fontId="3" fillId="0" borderId="33" xfId="413" applyNumberFormat="1" applyFont="1" applyFill="1" applyBorder="1" applyAlignment="1" applyProtection="1">
      <alignment horizontal="distributed" vertical="center"/>
      <protection locked="0"/>
    </xf>
    <xf numFmtId="0" fontId="3" fillId="0" borderId="25" xfId="403" applyFont="1" applyFill="1" applyBorder="1" applyAlignment="1">
      <alignment horizontal="distributed" vertical="center"/>
      <protection/>
    </xf>
    <xf numFmtId="0" fontId="3" fillId="0" borderId="23" xfId="403" applyFont="1" applyFill="1" applyBorder="1" applyAlignment="1">
      <alignment horizontal="distributed" vertical="center"/>
      <protection/>
    </xf>
    <xf numFmtId="0" fontId="3" fillId="0" borderId="27" xfId="403" applyFont="1" applyFill="1" applyBorder="1" applyAlignment="1">
      <alignment horizontal="distributed" vertical="center"/>
      <protection/>
    </xf>
    <xf numFmtId="0" fontId="2" fillId="0" borderId="0" xfId="412" applyNumberFormat="1" applyFont="1" applyFill="1" applyAlignment="1" applyProtection="1">
      <alignment horizontal="left" vertical="center" wrapText="1"/>
      <protection locked="0"/>
    </xf>
    <xf numFmtId="0" fontId="24" fillId="0" borderId="0" xfId="413" applyNumberFormat="1" applyFont="1" applyFill="1" applyAlignment="1" applyProtection="1">
      <alignment horizontal="center" vertical="top"/>
      <protection locked="0"/>
    </xf>
    <xf numFmtId="0" fontId="3" fillId="0" borderId="0" xfId="413" applyNumberFormat="1" applyFont="1" applyFill="1" applyAlignment="1" applyProtection="1">
      <alignment horizontal="distributed"/>
      <protection locked="0"/>
    </xf>
    <xf numFmtId="0" fontId="3" fillId="0" borderId="31" xfId="413" applyNumberFormat="1" applyFont="1" applyFill="1" applyBorder="1" applyAlignment="1" applyProtection="1">
      <alignment horizontal="distributed"/>
      <protection locked="0"/>
    </xf>
    <xf numFmtId="0" fontId="20" fillId="0" borderId="0" xfId="415" applyNumberFormat="1" applyFont="1" applyFill="1" applyBorder="1" applyAlignment="1" applyProtection="1">
      <alignment horizontal="distributed" vertical="center"/>
      <protection locked="0"/>
    </xf>
    <xf numFmtId="0" fontId="20" fillId="0" borderId="0" xfId="403" applyFont="1" applyFill="1" applyBorder="1" applyAlignment="1">
      <alignment horizontal="distributed"/>
      <protection/>
    </xf>
    <xf numFmtId="0" fontId="23" fillId="0" borderId="0" xfId="415" applyNumberFormat="1" applyFont="1" applyFill="1" applyBorder="1" applyAlignment="1" applyProtection="1">
      <alignment horizontal="distributed" vertical="center"/>
      <protection locked="0"/>
    </xf>
    <xf numFmtId="0" fontId="23" fillId="0" borderId="0" xfId="403" applyFont="1" applyFill="1" applyBorder="1" applyAlignment="1">
      <alignment horizontal="distributed"/>
      <protection/>
    </xf>
    <xf numFmtId="0" fontId="31" fillId="0" borderId="0" xfId="415" applyNumberFormat="1" applyFont="1" applyFill="1" applyAlignment="1" applyProtection="1">
      <alignment horizontal="center" vertical="top"/>
      <protection locked="0"/>
    </xf>
    <xf numFmtId="0" fontId="7" fillId="0" borderId="35" xfId="413" applyNumberFormat="1" applyFont="1" applyFill="1" applyBorder="1" applyAlignment="1" applyProtection="1">
      <alignment horizontal="distributed" vertical="center"/>
      <protection locked="0"/>
    </xf>
    <xf numFmtId="0" fontId="7" fillId="0" borderId="29" xfId="413" applyNumberFormat="1" applyFont="1" applyFill="1" applyBorder="1" applyAlignment="1" applyProtection="1">
      <alignment horizontal="distributed" vertical="center"/>
      <protection locked="0"/>
    </xf>
    <xf numFmtId="0" fontId="7" fillId="0" borderId="33" xfId="413" applyNumberFormat="1" applyFont="1" applyFill="1" applyBorder="1" applyAlignment="1" applyProtection="1">
      <alignment horizontal="distributed" vertical="center"/>
      <protection locked="0"/>
    </xf>
    <xf numFmtId="0" fontId="7" fillId="0" borderId="25" xfId="403" applyFont="1" applyFill="1" applyBorder="1" applyAlignment="1">
      <alignment horizontal="distributed" vertical="center"/>
      <protection/>
    </xf>
    <xf numFmtId="0" fontId="7" fillId="0" borderId="23" xfId="403" applyFont="1" applyFill="1" applyBorder="1" applyAlignment="1">
      <alignment horizontal="distributed" vertical="center"/>
      <protection/>
    </xf>
    <xf numFmtId="0" fontId="7" fillId="0" borderId="27" xfId="403" applyFont="1" applyFill="1" applyBorder="1" applyAlignment="1">
      <alignment horizontal="distributed" vertical="center"/>
      <protection/>
    </xf>
    <xf numFmtId="0" fontId="7" fillId="0" borderId="0" xfId="413" applyNumberFormat="1" applyFont="1" applyFill="1" applyBorder="1" applyAlignment="1" applyProtection="1">
      <alignment horizontal="distributed" vertical="center"/>
      <protection locked="0"/>
    </xf>
    <xf numFmtId="0" fontId="7" fillId="0" borderId="31" xfId="413" applyNumberFormat="1" applyFont="1" applyFill="1" applyBorder="1" applyAlignment="1" applyProtection="1">
      <alignment horizontal="distributed" vertical="center"/>
      <protection locked="0"/>
    </xf>
    <xf numFmtId="0" fontId="62" fillId="0" borderId="0" xfId="415" applyFont="1" applyFill="1" applyAlignment="1">
      <alignment vertical="center" wrapText="1"/>
      <protection/>
    </xf>
    <xf numFmtId="0" fontId="0" fillId="0" borderId="0" xfId="0" applyFont="1" applyAlignment="1">
      <alignment vertical="center"/>
    </xf>
    <xf numFmtId="0" fontId="31" fillId="0" borderId="0" xfId="417" applyNumberFormat="1" applyFont="1" applyFill="1" applyAlignment="1" applyProtection="1">
      <alignment horizontal="center" vertical="top"/>
      <protection locked="0"/>
    </xf>
    <xf numFmtId="0" fontId="23" fillId="0" borderId="0" xfId="415" applyNumberFormat="1" applyFont="1" applyFill="1" applyAlignment="1" applyProtection="1">
      <alignment horizontal="distributed" vertical="center"/>
      <protection locked="0"/>
    </xf>
    <xf numFmtId="0" fontId="0" fillId="0" borderId="0" xfId="0" applyFont="1" applyAlignment="1">
      <alignment horizontal="distributed" vertical="center"/>
    </xf>
    <xf numFmtId="0" fontId="11" fillId="0" borderId="0" xfId="418" applyNumberFormat="1" applyFont="1" applyFill="1" applyAlignment="1" applyProtection="1">
      <alignment horizontal="center" vertical="top"/>
      <protection locked="0"/>
    </xf>
    <xf numFmtId="0" fontId="3" fillId="0" borderId="0" xfId="413" applyNumberFormat="1" applyFont="1" applyFill="1" applyAlignment="1" applyProtection="1">
      <alignment horizontal="distributed" vertical="center"/>
      <protection locked="0"/>
    </xf>
    <xf numFmtId="0" fontId="3" fillId="0" borderId="31" xfId="413" applyNumberFormat="1" applyFont="1" applyFill="1" applyBorder="1" applyAlignment="1" applyProtection="1">
      <alignment horizontal="distributed" vertical="center"/>
      <protection locked="0"/>
    </xf>
    <xf numFmtId="0" fontId="11" fillId="0" borderId="0" xfId="415" applyNumberFormat="1" applyFont="1" applyFill="1" applyAlignment="1" applyProtection="1">
      <alignment horizontal="distributed"/>
      <protection locked="0"/>
    </xf>
    <xf numFmtId="0" fontId="7" fillId="0" borderId="0" xfId="415" applyNumberFormat="1" applyFont="1" applyFill="1" applyAlignment="1" applyProtection="1">
      <alignment horizontal="distributed"/>
      <protection locked="0"/>
    </xf>
    <xf numFmtId="0" fontId="11" fillId="0" borderId="0" xfId="419" applyNumberFormat="1" applyFont="1" applyFill="1" applyAlignment="1" applyProtection="1">
      <alignment horizontal="distributed"/>
      <protection locked="0"/>
    </xf>
    <xf numFmtId="0" fontId="7" fillId="0" borderId="0" xfId="420" applyNumberFormat="1" applyFont="1" applyFill="1" applyAlignment="1" applyProtection="1">
      <alignment horizontal="distributed"/>
      <protection locked="0"/>
    </xf>
    <xf numFmtId="0" fontId="7" fillId="0" borderId="0" xfId="403" applyFont="1" applyFill="1" applyAlignment="1">
      <alignment horizontal="distributed"/>
      <protection/>
    </xf>
    <xf numFmtId="0" fontId="11" fillId="0" borderId="0" xfId="420" applyNumberFormat="1" applyFont="1" applyFill="1" applyAlignment="1" applyProtection="1">
      <alignment horizontal="distributed"/>
      <protection locked="0"/>
    </xf>
    <xf numFmtId="0" fontId="7" fillId="0" borderId="0" xfId="421" applyNumberFormat="1" applyFont="1" applyFill="1" applyAlignment="1" applyProtection="1">
      <alignment horizontal="distributed"/>
      <protection locked="0"/>
    </xf>
    <xf numFmtId="0" fontId="11" fillId="0" borderId="0" xfId="421" applyNumberFormat="1" applyFont="1" applyFill="1" applyAlignment="1" applyProtection="1">
      <alignment horizontal="distributed"/>
      <protection locked="0"/>
    </xf>
    <xf numFmtId="0" fontId="11" fillId="0" borderId="0" xfId="422" applyNumberFormat="1" applyFont="1" applyFill="1" applyAlignment="1" applyProtection="1">
      <alignment horizontal="distributed"/>
      <protection locked="0"/>
    </xf>
    <xf numFmtId="0" fontId="7" fillId="0" borderId="0" xfId="422" applyNumberFormat="1" applyFont="1" applyFill="1" applyAlignment="1" applyProtection="1">
      <alignment horizontal="distributed"/>
      <protection locked="0"/>
    </xf>
    <xf numFmtId="0" fontId="23" fillId="0" borderId="0" xfId="423" applyNumberFormat="1" applyFont="1" applyFill="1" applyAlignment="1" applyProtection="1">
      <alignment horizontal="center" vertical="top"/>
      <protection locked="0"/>
    </xf>
    <xf numFmtId="0" fontId="3" fillId="0" borderId="0" xfId="423" applyNumberFormat="1" applyFont="1" applyFill="1" applyAlignment="1" applyProtection="1">
      <alignment horizontal="distributed"/>
      <protection locked="0"/>
    </xf>
    <xf numFmtId="0" fontId="11" fillId="0" borderId="0" xfId="423" applyNumberFormat="1" applyFont="1" applyFill="1" applyAlignment="1" applyProtection="1">
      <alignment horizontal="distributed"/>
      <protection locked="0"/>
    </xf>
    <xf numFmtId="0" fontId="11" fillId="0" borderId="0" xfId="423" applyNumberFormat="1" applyFont="1" applyFill="1" applyBorder="1" applyAlignment="1" applyProtection="1">
      <alignment horizontal="distributed"/>
      <protection locked="0"/>
    </xf>
    <xf numFmtId="0" fontId="7" fillId="0" borderId="0" xfId="404" applyFont="1" applyFill="1" applyAlignment="1">
      <alignment horizontal="distributed"/>
      <protection/>
    </xf>
    <xf numFmtId="0" fontId="7" fillId="0" borderId="0" xfId="423" applyNumberFormat="1" applyFont="1" applyFill="1" applyBorder="1" applyAlignment="1" applyProtection="1">
      <alignment horizontal="distributed"/>
      <protection locked="0"/>
    </xf>
    <xf numFmtId="0" fontId="3" fillId="0" borderId="21" xfId="424" applyFont="1" applyFill="1" applyBorder="1" applyAlignment="1">
      <alignment horizontal="distributed"/>
      <protection/>
    </xf>
    <xf numFmtId="0" fontId="0" fillId="0" borderId="0" xfId="0" applyBorder="1" applyAlignment="1">
      <alignment horizontal="distributed"/>
    </xf>
    <xf numFmtId="0" fontId="1" fillId="0" borderId="0" xfId="424" applyNumberFormat="1" applyFont="1" applyFill="1" applyAlignment="1" applyProtection="1">
      <alignment horizontal="distributed"/>
      <protection locked="0"/>
    </xf>
    <xf numFmtId="0" fontId="3" fillId="0" borderId="0" xfId="405" applyFont="1" applyFill="1" applyAlignment="1">
      <alignment horizontal="distributed"/>
      <protection/>
    </xf>
    <xf numFmtId="0" fontId="3" fillId="0" borderId="0" xfId="424" applyNumberFormat="1" applyFont="1" applyFill="1" applyAlignment="1" applyProtection="1">
      <alignment horizontal="distributed"/>
      <protection locked="0"/>
    </xf>
    <xf numFmtId="0" fontId="3" fillId="0" borderId="29" xfId="424" applyNumberFormat="1" applyFont="1" applyFill="1" applyBorder="1" applyAlignment="1" applyProtection="1">
      <alignment horizontal="distributed"/>
      <protection locked="0"/>
    </xf>
    <xf numFmtId="0" fontId="3" fillId="0" borderId="29" xfId="405" applyFont="1" applyFill="1" applyBorder="1" applyAlignment="1">
      <alignment horizontal="distributed"/>
      <protection/>
    </xf>
    <xf numFmtId="0" fontId="3" fillId="0" borderId="23" xfId="424" applyNumberFormat="1" applyFont="1" applyFill="1" applyBorder="1" applyAlignment="1" applyProtection="1">
      <alignment horizontal="distributed" vertical="top"/>
      <protection locked="0"/>
    </xf>
    <xf numFmtId="0" fontId="3" fillId="0" borderId="23" xfId="405" applyFont="1" applyFill="1" applyBorder="1" applyAlignment="1">
      <alignment horizontal="distributed" vertical="top"/>
      <protection/>
    </xf>
    <xf numFmtId="0" fontId="1" fillId="0" borderId="0" xfId="405" applyFont="1" applyFill="1" applyAlignment="1">
      <alignment horizontal="distributed"/>
      <protection/>
    </xf>
    <xf numFmtId="0" fontId="11" fillId="0" borderId="0" xfId="424" applyNumberFormat="1" applyFont="1" applyFill="1" applyAlignment="1" applyProtection="1">
      <alignment horizontal="distributed"/>
      <protection locked="0"/>
    </xf>
    <xf numFmtId="0" fontId="3" fillId="0" borderId="0" xfId="424" applyFont="1" applyFill="1" applyAlignment="1">
      <alignment horizontal="distributed"/>
      <protection/>
    </xf>
    <xf numFmtId="0" fontId="0" fillId="0" borderId="0" xfId="0" applyAlignment="1">
      <alignment horizontal="distributed"/>
    </xf>
    <xf numFmtId="0" fontId="3" fillId="0" borderId="29" xfId="406" applyFont="1" applyFill="1" applyBorder="1" applyAlignment="1">
      <alignment horizontal="distributed"/>
      <protection/>
    </xf>
    <xf numFmtId="0" fontId="3" fillId="0" borderId="23" xfId="406" applyFont="1" applyFill="1" applyBorder="1" applyAlignment="1">
      <alignment horizontal="distributed" vertical="top"/>
      <protection/>
    </xf>
    <xf numFmtId="0" fontId="1" fillId="0" borderId="0" xfId="406" applyFont="1" applyFill="1" applyAlignment="1">
      <alignment horizontal="distributed"/>
      <protection/>
    </xf>
    <xf numFmtId="0" fontId="3" fillId="0" borderId="0" xfId="406" applyFont="1" applyFill="1" applyAlignment="1">
      <alignment horizontal="distributed"/>
      <protection/>
    </xf>
    <xf numFmtId="191" fontId="7" fillId="0" borderId="29" xfId="426" applyNumberFormat="1" applyFont="1" applyFill="1" applyBorder="1" applyAlignment="1" applyProtection="1">
      <alignment horizontal="distributed" vertical="center" wrapText="1"/>
      <protection locked="0"/>
    </xf>
    <xf numFmtId="0" fontId="7" fillId="0" borderId="29" xfId="407" applyFont="1" applyFill="1" applyBorder="1" applyAlignment="1">
      <alignment horizontal="distributed" vertical="center"/>
      <protection/>
    </xf>
    <xf numFmtId="0" fontId="7" fillId="0" borderId="0" xfId="407" applyFont="1" applyFill="1" applyAlignment="1">
      <alignment horizontal="distributed" vertical="center"/>
      <protection/>
    </xf>
    <xf numFmtId="0" fontId="7" fillId="0" borderId="41" xfId="426" applyNumberFormat="1" applyFont="1" applyFill="1" applyBorder="1" applyAlignment="1" applyProtection="1">
      <alignment horizontal="distributed" vertical="center" wrapText="1"/>
      <protection locked="0"/>
    </xf>
    <xf numFmtId="0" fontId="21" fillId="0" borderId="41" xfId="407" applyFont="1" applyFill="1" applyBorder="1" applyAlignment="1">
      <alignment horizontal="distributed" vertical="center"/>
      <protection/>
    </xf>
    <xf numFmtId="0" fontId="21" fillId="0" borderId="42" xfId="407" applyFont="1" applyFill="1" applyBorder="1" applyAlignment="1">
      <alignment horizontal="distributed" vertical="center"/>
      <protection/>
    </xf>
    <xf numFmtId="0" fontId="7" fillId="0" borderId="40" xfId="426" applyNumberFormat="1" applyFont="1" applyFill="1" applyBorder="1" applyAlignment="1" applyProtection="1">
      <alignment horizontal="distributed" vertical="center"/>
      <protection locked="0"/>
    </xf>
    <xf numFmtId="0" fontId="7" fillId="0" borderId="41" xfId="407" applyFont="1" applyFill="1" applyBorder="1" applyAlignment="1">
      <alignment horizontal="distributed" vertical="center"/>
      <protection/>
    </xf>
    <xf numFmtId="0" fontId="7" fillId="0" borderId="43" xfId="407" applyFont="1" applyFill="1" applyBorder="1" applyAlignment="1">
      <alignment horizontal="distributed" vertical="center"/>
      <protection/>
    </xf>
    <xf numFmtId="0" fontId="7" fillId="0" borderId="44" xfId="426" applyNumberFormat="1" applyFont="1" applyFill="1" applyBorder="1" applyAlignment="1" applyProtection="1">
      <alignment horizontal="distributed" vertical="center"/>
      <protection locked="0"/>
    </xf>
    <xf numFmtId="0" fontId="21" fillId="0" borderId="29" xfId="407" applyFont="1" applyFill="1" applyBorder="1" applyAlignment="1">
      <alignment horizontal="distributed" vertical="center"/>
      <protection/>
    </xf>
    <xf numFmtId="0" fontId="21" fillId="0" borderId="45" xfId="407" applyFont="1" applyFill="1" applyBorder="1" applyAlignment="1">
      <alignment horizontal="distributed" vertical="center"/>
      <protection/>
    </xf>
    <xf numFmtId="191" fontId="7" fillId="0" borderId="44" xfId="426" applyNumberFormat="1" applyFont="1" applyFill="1" applyBorder="1" applyAlignment="1" applyProtection="1">
      <alignment horizontal="distributed" vertical="center" wrapText="1"/>
      <protection locked="0"/>
    </xf>
    <xf numFmtId="0" fontId="7" fillId="0" borderId="38" xfId="407" applyFont="1" applyFill="1" applyBorder="1" applyAlignment="1">
      <alignment horizontal="distributed" vertical="center"/>
      <protection/>
    </xf>
    <xf numFmtId="191" fontId="7" fillId="0" borderId="0" xfId="426" applyNumberFormat="1" applyFont="1" applyFill="1" applyBorder="1" applyAlignment="1" applyProtection="1">
      <alignment horizontal="distributed" vertical="center" wrapText="1"/>
      <protection locked="0"/>
    </xf>
    <xf numFmtId="191" fontId="7" fillId="0" borderId="34" xfId="426" applyNumberFormat="1" applyFont="1" applyFill="1" applyBorder="1" applyAlignment="1" applyProtection="1">
      <alignment horizontal="distributed" vertical="center" wrapText="1"/>
      <protection locked="0"/>
    </xf>
    <xf numFmtId="0" fontId="21" fillId="0" borderId="34" xfId="407" applyFont="1" applyFill="1" applyBorder="1" applyAlignment="1">
      <alignment horizontal="distributed" vertical="center"/>
      <protection/>
    </xf>
    <xf numFmtId="0" fontId="7" fillId="0" borderId="46" xfId="426" applyNumberFormat="1" applyFont="1" applyFill="1" applyBorder="1" applyAlignment="1" applyProtection="1">
      <alignment horizontal="distributed" vertical="center"/>
      <protection locked="0"/>
    </xf>
    <xf numFmtId="0" fontId="7" fillId="0" borderId="2" xfId="407" applyFont="1" applyFill="1" applyBorder="1" applyAlignment="1">
      <alignment horizontal="distributed" vertical="center"/>
      <protection/>
    </xf>
    <xf numFmtId="0" fontId="7" fillId="0" borderId="47" xfId="407" applyFont="1" applyFill="1" applyBorder="1" applyAlignment="1">
      <alignment horizontal="distributed" vertical="center"/>
      <protection/>
    </xf>
    <xf numFmtId="0" fontId="7" fillId="0" borderId="48" xfId="407" applyFont="1" applyFill="1" applyBorder="1" applyAlignment="1">
      <alignment horizontal="distributed" vertical="center"/>
      <protection/>
    </xf>
    <xf numFmtId="0" fontId="7" fillId="0" borderId="39" xfId="426" applyNumberFormat="1" applyFont="1" applyFill="1" applyBorder="1" applyAlignment="1" applyProtection="1">
      <alignment horizontal="distributed" vertical="center"/>
      <protection locked="0"/>
    </xf>
    <xf numFmtId="0" fontId="21" fillId="0" borderId="23" xfId="407" applyFont="1" applyFill="1" applyBorder="1" applyAlignment="1">
      <alignment horizontal="distributed" vertical="center"/>
      <protection/>
    </xf>
    <xf numFmtId="0" fontId="21" fillId="0" borderId="49" xfId="407" applyFont="1" applyFill="1" applyBorder="1" applyAlignment="1">
      <alignment horizontal="distributed" vertical="center"/>
      <protection/>
    </xf>
    <xf numFmtId="0" fontId="7" fillId="0" borderId="23" xfId="407" applyFont="1" applyFill="1" applyBorder="1" applyAlignment="1">
      <alignment horizontal="distributed" vertical="center"/>
      <protection/>
    </xf>
    <xf numFmtId="191" fontId="7" fillId="0" borderId="37" xfId="426" applyNumberFormat="1" applyFont="1" applyFill="1" applyBorder="1" applyAlignment="1" applyProtection="1">
      <alignment horizontal="distributed" vertical="center" wrapText="1"/>
      <protection locked="0"/>
    </xf>
    <xf numFmtId="0" fontId="7" fillId="0" borderId="32" xfId="407" applyFont="1" applyFill="1" applyBorder="1" applyAlignment="1">
      <alignment horizontal="distributed" vertical="center"/>
      <protection/>
    </xf>
    <xf numFmtId="191" fontId="7" fillId="0" borderId="50" xfId="426" applyNumberFormat="1" applyFont="1" applyFill="1" applyBorder="1" applyAlignment="1" applyProtection="1">
      <alignment horizontal="distributed" vertical="center" wrapText="1"/>
      <protection locked="0"/>
    </xf>
    <xf numFmtId="0" fontId="7" fillId="0" borderId="51" xfId="407" applyFont="1" applyFill="1" applyBorder="1" applyAlignment="1">
      <alignment horizontal="distributed" vertical="center"/>
      <protection/>
    </xf>
    <xf numFmtId="191" fontId="7" fillId="0" borderId="52" xfId="426" applyNumberFormat="1" applyFont="1" applyFill="1" applyBorder="1" applyAlignment="1" applyProtection="1">
      <alignment horizontal="distributed" vertical="center" wrapText="1"/>
      <protection locked="0"/>
    </xf>
    <xf numFmtId="0" fontId="21" fillId="0" borderId="53" xfId="407" applyFont="1" applyFill="1" applyBorder="1" applyAlignment="1">
      <alignment horizontal="distributed" vertical="center"/>
      <protection/>
    </xf>
    <xf numFmtId="0" fontId="21" fillId="0" borderId="32" xfId="407" applyFont="1" applyFill="1" applyBorder="1" applyAlignment="1">
      <alignment horizontal="distributed" vertical="center"/>
      <protection/>
    </xf>
    <xf numFmtId="0" fontId="21" fillId="0" borderId="51" xfId="407" applyFont="1" applyFill="1" applyBorder="1" applyAlignment="1">
      <alignment horizontal="distributed" vertical="center"/>
      <protection/>
    </xf>
    <xf numFmtId="191" fontId="7" fillId="0" borderId="23" xfId="426" applyNumberFormat="1" applyFont="1" applyFill="1" applyBorder="1" applyAlignment="1" applyProtection="1">
      <alignment horizontal="distributed" vertical="center" wrapText="1"/>
      <protection locked="0"/>
    </xf>
    <xf numFmtId="191" fontId="7" fillId="0" borderId="0" xfId="437" applyNumberFormat="1" applyFont="1" applyFill="1" applyAlignment="1" applyProtection="1">
      <alignment horizontal="distributed"/>
      <protection locked="0"/>
    </xf>
    <xf numFmtId="0" fontId="7" fillId="0" borderId="0" xfId="407" applyFont="1" applyFill="1" applyAlignment="1">
      <alignment horizontal="distributed"/>
      <protection/>
    </xf>
    <xf numFmtId="191" fontId="7" fillId="0" borderId="0" xfId="437" applyNumberFormat="1" applyFont="1" applyFill="1" applyBorder="1" applyAlignment="1" applyProtection="1">
      <alignment horizontal="distributed"/>
      <protection locked="0"/>
    </xf>
    <xf numFmtId="191" fontId="7" fillId="0" borderId="0" xfId="437" applyNumberFormat="1" applyFont="1" applyFill="1" applyAlignment="1" applyProtection="1">
      <alignment horizontal="distributed" shrinkToFit="1"/>
      <protection locked="0"/>
    </xf>
    <xf numFmtId="0" fontId="8" fillId="0" borderId="0" xfId="437" applyNumberFormat="1" applyFont="1" applyFill="1" applyBorder="1" applyAlignment="1" applyProtection="1">
      <alignment horizontal="center" vertical="center"/>
      <protection locked="0"/>
    </xf>
    <xf numFmtId="0" fontId="8" fillId="0" borderId="23" xfId="437" applyNumberFormat="1" applyFont="1" applyFill="1" applyBorder="1" applyAlignment="1" applyProtection="1">
      <alignment horizontal="center" vertical="center"/>
      <protection locked="0"/>
    </xf>
    <xf numFmtId="0" fontId="8" fillId="0" borderId="0" xfId="407" applyFont="1" applyFill="1" applyBorder="1" applyAlignment="1">
      <alignment horizontal="center" vertical="center"/>
      <protection/>
    </xf>
    <xf numFmtId="0" fontId="8" fillId="0" borderId="23" xfId="407" applyFont="1" applyFill="1" applyBorder="1" applyAlignment="1">
      <alignment horizontal="center" vertical="center"/>
      <protection/>
    </xf>
    <xf numFmtId="0" fontId="8" fillId="0" borderId="0" xfId="426" applyFont="1" applyFill="1" applyAlignment="1">
      <alignment vertical="center"/>
      <protection/>
    </xf>
    <xf numFmtId="3" fontId="8" fillId="0" borderId="0" xfId="426" applyNumberFormat="1" applyFont="1" applyFill="1" applyAlignment="1">
      <alignment horizontal="center" vertical="center"/>
      <protection/>
    </xf>
    <xf numFmtId="0" fontId="8" fillId="0" borderId="0" xfId="426" applyFont="1" applyFill="1" applyAlignment="1">
      <alignment horizontal="center" vertical="center"/>
      <protection/>
    </xf>
    <xf numFmtId="0" fontId="22" fillId="0" borderId="21" xfId="427" applyNumberFormat="1" applyFont="1" applyFill="1" applyBorder="1" applyAlignment="1" applyProtection="1">
      <alignment horizontal="distributed" vertical="center"/>
      <protection locked="0"/>
    </xf>
    <xf numFmtId="0" fontId="22" fillId="0" borderId="0" xfId="408" applyFont="1" applyFill="1" applyBorder="1" applyAlignment="1">
      <alignment horizontal="distributed" vertical="center"/>
      <protection/>
    </xf>
    <xf numFmtId="0" fontId="0" fillId="0" borderId="0" xfId="0" applyFont="1" applyFill="1" applyAlignment="1">
      <alignment horizontal="distributed" vertical="center"/>
    </xf>
    <xf numFmtId="0" fontId="22" fillId="0" borderId="21" xfId="408" applyFont="1" applyFill="1" applyBorder="1" applyAlignment="1">
      <alignment horizontal="distributed" vertical="center"/>
      <protection/>
    </xf>
    <xf numFmtId="198" fontId="22" fillId="0" borderId="37" xfId="427" applyNumberFormat="1" applyFont="1" applyFill="1" applyBorder="1" applyAlignment="1" applyProtection="1">
      <alignment horizontal="distributed" vertical="center"/>
      <protection locked="0"/>
    </xf>
    <xf numFmtId="198" fontId="22" fillId="0" borderId="32" xfId="427" applyNumberFormat="1" applyFont="1" applyFill="1" applyBorder="1" applyAlignment="1" applyProtection="1">
      <alignment horizontal="distributed" vertical="center"/>
      <protection locked="0"/>
    </xf>
    <xf numFmtId="0" fontId="22" fillId="0" borderId="35" xfId="408" applyFont="1" applyFill="1" applyBorder="1" applyAlignment="1">
      <alignment horizontal="distributed" vertical="center"/>
      <protection/>
    </xf>
    <xf numFmtId="0" fontId="22" fillId="0" borderId="29" xfId="408" applyFont="1" applyFill="1" applyBorder="1" applyAlignment="1">
      <alignment horizontal="distributed" vertical="center"/>
      <protection/>
    </xf>
    <xf numFmtId="0" fontId="22" fillId="0" borderId="33" xfId="408" applyFont="1" applyFill="1" applyBorder="1" applyAlignment="1">
      <alignment horizontal="distributed" vertical="center"/>
      <protection/>
    </xf>
    <xf numFmtId="0" fontId="22" fillId="0" borderId="25" xfId="408" applyFont="1" applyFill="1" applyBorder="1" applyAlignment="1">
      <alignment horizontal="distributed" vertical="center"/>
      <protection/>
    </xf>
    <xf numFmtId="0" fontId="22" fillId="0" borderId="23" xfId="408" applyFont="1" applyFill="1" applyBorder="1" applyAlignment="1">
      <alignment horizontal="distributed" vertical="center"/>
      <protection/>
    </xf>
    <xf numFmtId="0" fontId="22" fillId="0" borderId="27" xfId="408" applyFont="1" applyFill="1" applyBorder="1" applyAlignment="1">
      <alignment horizontal="distributed" vertical="center"/>
      <protection/>
    </xf>
    <xf numFmtId="0" fontId="22" fillId="0" borderId="35" xfId="427" applyNumberFormat="1" applyFont="1" applyFill="1" applyBorder="1" applyAlignment="1" applyProtection="1">
      <alignment horizontal="distributed" vertical="center"/>
      <protection locked="0"/>
    </xf>
    <xf numFmtId="0" fontId="15" fillId="0" borderId="29" xfId="408" applyFont="1" applyFill="1" applyBorder="1" applyAlignment="1">
      <alignment horizontal="distributed" vertical="center"/>
      <protection/>
    </xf>
    <xf numFmtId="0" fontId="15" fillId="0" borderId="25" xfId="408" applyFont="1" applyFill="1" applyBorder="1" applyAlignment="1">
      <alignment horizontal="distributed" vertical="center"/>
      <protection/>
    </xf>
    <xf numFmtId="0" fontId="15" fillId="0" borderId="23" xfId="408" applyFont="1" applyFill="1" applyBorder="1" applyAlignment="1">
      <alignment horizontal="distributed" vertical="center"/>
      <protection/>
    </xf>
    <xf numFmtId="0" fontId="23" fillId="0" borderId="0" xfId="427" applyNumberFormat="1" applyFont="1" applyFill="1" applyBorder="1" applyAlignment="1" applyProtection="1">
      <alignment horizontal="distributed"/>
      <protection locked="0"/>
    </xf>
    <xf numFmtId="0" fontId="23" fillId="0" borderId="0" xfId="408" applyFont="1" applyFill="1" applyBorder="1" applyAlignment="1">
      <alignment horizontal="distributed"/>
      <protection/>
    </xf>
    <xf numFmtId="197" fontId="22" fillId="0" borderId="37" xfId="427" applyNumberFormat="1" applyFont="1" applyFill="1" applyBorder="1" applyAlignment="1" applyProtection="1">
      <alignment horizontal="distributed" vertical="center"/>
      <protection locked="0"/>
    </xf>
    <xf numFmtId="197" fontId="22" fillId="0" borderId="32" xfId="427" applyNumberFormat="1" applyFont="1" applyFill="1" applyBorder="1" applyAlignment="1" applyProtection="1">
      <alignment horizontal="distributed" vertical="center"/>
      <protection locked="0"/>
    </xf>
    <xf numFmtId="0" fontId="22" fillId="0" borderId="0" xfId="427" applyNumberFormat="1" applyFont="1" applyFill="1" applyBorder="1" applyAlignment="1" applyProtection="1">
      <alignment horizontal="distributed" vertical="center"/>
      <protection locked="0"/>
    </xf>
    <xf numFmtId="0" fontId="0" fillId="0" borderId="31" xfId="0" applyFont="1" applyFill="1" applyBorder="1" applyAlignment="1">
      <alignment horizontal="distributed" vertical="center"/>
    </xf>
    <xf numFmtId="49" fontId="22" fillId="0" borderId="37" xfId="427" applyNumberFormat="1" applyFont="1" applyFill="1" applyBorder="1" applyAlignment="1" applyProtection="1">
      <alignment horizontal="distributed" vertical="center"/>
      <protection locked="0"/>
    </xf>
    <xf numFmtId="49" fontId="22" fillId="0" borderId="32" xfId="427" applyNumberFormat="1" applyFont="1" applyFill="1" applyBorder="1" applyAlignment="1" applyProtection="1">
      <alignment horizontal="distributed" vertical="center"/>
      <protection locked="0"/>
    </xf>
    <xf numFmtId="0" fontId="3" fillId="0" borderId="0" xfId="427" applyNumberFormat="1" applyFont="1" applyFill="1" applyBorder="1" applyAlignment="1" applyProtection="1">
      <alignment horizontal="distributed"/>
      <protection locked="0"/>
    </xf>
    <xf numFmtId="0" fontId="3" fillId="0" borderId="0" xfId="408" applyFont="1" applyFill="1" applyBorder="1" applyAlignment="1">
      <alignment horizontal="distributed"/>
      <protection/>
    </xf>
    <xf numFmtId="0" fontId="23" fillId="0" borderId="21" xfId="427" applyNumberFormat="1" applyFont="1" applyFill="1" applyBorder="1" applyAlignment="1" applyProtection="1">
      <alignment horizontal="distributed"/>
      <protection locked="0"/>
    </xf>
    <xf numFmtId="0" fontId="20" fillId="0" borderId="0" xfId="427" applyNumberFormat="1" applyFont="1" applyFill="1" applyBorder="1" applyAlignment="1" applyProtection="1">
      <alignment horizontal="distributed"/>
      <protection locked="0"/>
    </xf>
    <xf numFmtId="0" fontId="20" fillId="0" borderId="21" xfId="427" applyNumberFormat="1" applyFont="1" applyFill="1" applyBorder="1" applyAlignment="1" applyProtection="1">
      <alignment horizontal="distributed"/>
      <protection locked="0"/>
    </xf>
    <xf numFmtId="0" fontId="20" fillId="0" borderId="0" xfId="408" applyFont="1" applyFill="1" applyBorder="1" applyAlignment="1">
      <alignment horizontal="distributed"/>
      <protection/>
    </xf>
    <xf numFmtId="0" fontId="7" fillId="0" borderId="0" xfId="427" applyNumberFormat="1" applyFont="1" applyFill="1" applyBorder="1" applyAlignment="1" applyProtection="1">
      <alignment horizontal="distributed"/>
      <protection locked="0"/>
    </xf>
    <xf numFmtId="0" fontId="7" fillId="0" borderId="0" xfId="408" applyFont="1" applyFill="1" applyBorder="1" applyAlignment="1">
      <alignment horizontal="distributed"/>
      <protection/>
    </xf>
    <xf numFmtId="0" fontId="20" fillId="0" borderId="0" xfId="408" applyFont="1" applyFill="1" applyAlignment="1">
      <alignment horizontal="distributed"/>
      <protection/>
    </xf>
    <xf numFmtId="0" fontId="22" fillId="0" borderId="0" xfId="427" applyNumberFormat="1" applyFont="1" applyFill="1" applyBorder="1" applyAlignment="1" applyProtection="1">
      <alignment horizontal="distributed"/>
      <protection locked="0"/>
    </xf>
    <xf numFmtId="0" fontId="7" fillId="0" borderId="0" xfId="409" applyFont="1" applyFill="1" applyBorder="1" applyAlignment="1">
      <alignment horizontal="distributed"/>
      <protection/>
    </xf>
    <xf numFmtId="0" fontId="30" fillId="0" borderId="0" xfId="427" applyNumberFormat="1" applyFont="1" applyFill="1" applyBorder="1" applyAlignment="1" applyProtection="1">
      <alignment horizontal="distributed"/>
      <protection locked="0"/>
    </xf>
    <xf numFmtId="0" fontId="30" fillId="0" borderId="0" xfId="409" applyFont="1" applyFill="1" applyBorder="1" applyAlignment="1">
      <alignment horizontal="distributed"/>
      <protection/>
    </xf>
    <xf numFmtId="0" fontId="22" fillId="0" borderId="0" xfId="409" applyFont="1" applyFill="1" applyBorder="1" applyAlignment="1">
      <alignment horizontal="distributed"/>
      <protection/>
    </xf>
    <xf numFmtId="0" fontId="22" fillId="0" borderId="41" xfId="428" applyNumberFormat="1" applyFont="1" applyFill="1" applyBorder="1" applyAlignment="1" applyProtection="1">
      <alignment horizontal="distributed" vertical="center"/>
      <protection locked="0"/>
    </xf>
    <xf numFmtId="0" fontId="22" fillId="0" borderId="42" xfId="409" applyFont="1" applyFill="1" applyBorder="1" applyAlignment="1">
      <alignment horizontal="distributed" vertical="center"/>
      <protection/>
    </xf>
    <xf numFmtId="0" fontId="22" fillId="0" borderId="40" xfId="428" applyNumberFormat="1" applyFont="1" applyFill="1" applyBorder="1" applyAlignment="1" applyProtection="1">
      <alignment horizontal="distributed" vertical="center"/>
      <protection locked="0"/>
    </xf>
    <xf numFmtId="0" fontId="19" fillId="0" borderId="21" xfId="427" applyNumberFormat="1" applyFont="1" applyFill="1" applyBorder="1" applyAlignment="1" applyProtection="1">
      <alignment horizontal="distributed"/>
      <protection locked="0"/>
    </xf>
    <xf numFmtId="0" fontId="22" fillId="0" borderId="0" xfId="409" applyFont="1" applyFill="1" applyBorder="1" applyAlignment="1">
      <alignment/>
      <protection/>
    </xf>
    <xf numFmtId="0" fontId="19" fillId="0" borderId="21" xfId="428" applyFont="1" applyFill="1" applyBorder="1" applyAlignment="1">
      <alignment horizontal="distributed"/>
      <protection/>
    </xf>
    <xf numFmtId="0" fontId="19" fillId="0" borderId="0" xfId="409" applyFont="1" applyFill="1" applyBorder="1" applyAlignment="1">
      <alignment horizontal="distributed"/>
      <protection/>
    </xf>
    <xf numFmtId="0" fontId="22" fillId="0" borderId="29" xfId="409" applyFont="1" applyFill="1" applyBorder="1" applyAlignment="1">
      <alignment horizontal="distributed" vertical="center"/>
      <protection/>
    </xf>
    <xf numFmtId="0" fontId="15" fillId="0" borderId="29" xfId="409" applyFont="1" applyFill="1" applyBorder="1" applyAlignment="1">
      <alignment horizontal="distributed" vertical="center"/>
      <protection/>
    </xf>
    <xf numFmtId="0" fontId="22" fillId="0" borderId="25" xfId="409" applyFont="1" applyFill="1" applyBorder="1" applyAlignment="1">
      <alignment horizontal="distributed" vertical="center"/>
      <protection/>
    </xf>
    <xf numFmtId="0" fontId="22" fillId="0" borderId="23" xfId="409" applyFont="1" applyFill="1" applyBorder="1" applyAlignment="1">
      <alignment horizontal="distributed" vertical="center"/>
      <protection/>
    </xf>
    <xf numFmtId="0" fontId="15" fillId="0" borderId="23" xfId="409" applyFont="1" applyFill="1" applyBorder="1" applyAlignment="1">
      <alignment horizontal="distributed" vertical="center"/>
      <protection/>
    </xf>
    <xf numFmtId="0" fontId="22" fillId="0" borderId="0" xfId="427" applyNumberFormat="1" applyFont="1" applyFill="1" applyAlignment="1" applyProtection="1">
      <alignment horizontal="distributed"/>
      <protection locked="0"/>
    </xf>
    <xf numFmtId="0" fontId="22" fillId="0" borderId="29" xfId="427" applyNumberFormat="1" applyFont="1" applyFill="1" applyBorder="1" applyAlignment="1" applyProtection="1">
      <alignment horizontal="distributed" vertical="center"/>
      <protection locked="0"/>
    </xf>
    <xf numFmtId="0" fontId="15" fillId="0" borderId="33" xfId="409" applyFont="1" applyFill="1" applyBorder="1" applyAlignment="1">
      <alignment horizontal="distributed" vertical="center"/>
      <protection/>
    </xf>
    <xf numFmtId="0" fontId="15" fillId="0" borderId="27" xfId="409" applyFont="1" applyFill="1" applyBorder="1" applyAlignment="1">
      <alignment horizontal="distributed" vertical="center"/>
      <protection/>
    </xf>
    <xf numFmtId="0" fontId="19" fillId="0" borderId="0" xfId="427" applyNumberFormat="1" applyFont="1" applyFill="1" applyBorder="1" applyAlignment="1" applyProtection="1">
      <alignment horizontal="distributed"/>
      <protection locked="0"/>
    </xf>
    <xf numFmtId="0" fontId="19" fillId="0" borderId="0" xfId="428" applyFont="1" applyFill="1" applyBorder="1" applyAlignment="1">
      <alignment horizontal="distributed"/>
      <protection/>
    </xf>
    <xf numFmtId="0" fontId="22" fillId="0" borderId="0" xfId="427" applyNumberFormat="1" applyFont="1" applyFill="1" applyBorder="1" applyAlignment="1" applyProtection="1">
      <alignment horizontal="distributed" shrinkToFit="1"/>
      <protection locked="0"/>
    </xf>
    <xf numFmtId="0" fontId="27" fillId="0" borderId="0" xfId="427" applyNumberFormat="1" applyFont="1" applyFill="1" applyBorder="1" applyAlignment="1" applyProtection="1">
      <alignment horizontal="distributed"/>
      <protection locked="0"/>
    </xf>
    <xf numFmtId="0" fontId="27" fillId="0" borderId="0" xfId="409" applyFont="1" applyFill="1" applyBorder="1" applyAlignment="1">
      <alignment horizontal="distributed"/>
      <protection/>
    </xf>
    <xf numFmtId="0" fontId="11" fillId="0" borderId="0" xfId="429" applyNumberFormat="1" applyFont="1" applyFill="1" applyAlignment="1" applyProtection="1">
      <alignment horizontal="distributed"/>
      <protection locked="0"/>
    </xf>
    <xf numFmtId="0" fontId="3" fillId="0" borderId="37" xfId="429" applyNumberFormat="1" applyFont="1" applyFill="1" applyBorder="1" applyAlignment="1" applyProtection="1">
      <alignment horizontal="distributed" vertical="center"/>
      <protection locked="0"/>
    </xf>
    <xf numFmtId="0" fontId="3" fillId="0" borderId="32" xfId="410" applyFont="1" applyFill="1" applyBorder="1" applyAlignment="1">
      <alignment horizontal="distributed" vertical="center"/>
      <protection/>
    </xf>
    <xf numFmtId="0" fontId="23" fillId="0" borderId="0" xfId="429" applyNumberFormat="1" applyFont="1" applyFill="1" applyAlignment="1" applyProtection="1">
      <alignment horizontal="center" vertical="top"/>
      <protection locked="0"/>
    </xf>
    <xf numFmtId="0" fontId="3" fillId="0" borderId="41" xfId="410" applyFont="1" applyFill="1" applyBorder="1" applyAlignment="1">
      <alignment horizontal="distributed" vertical="center"/>
      <protection/>
    </xf>
    <xf numFmtId="0" fontId="3" fillId="0" borderId="42" xfId="410" applyFont="1" applyFill="1" applyBorder="1" applyAlignment="1">
      <alignment horizontal="distributed" vertical="center"/>
      <protection/>
    </xf>
    <xf numFmtId="0" fontId="3" fillId="0" borderId="25" xfId="429" applyNumberFormat="1" applyFont="1" applyFill="1" applyBorder="1" applyAlignment="1" applyProtection="1">
      <alignment horizontal="distributed" vertical="center"/>
      <protection locked="0"/>
    </xf>
    <xf numFmtId="0" fontId="3" fillId="0" borderId="27" xfId="410" applyFont="1" applyFill="1" applyBorder="1" applyAlignment="1">
      <alignment horizontal="distributed" vertical="center"/>
      <protection/>
    </xf>
    <xf numFmtId="0" fontId="3" fillId="0" borderId="37" xfId="429" applyNumberFormat="1" applyFont="1" applyFill="1" applyBorder="1" applyAlignment="1" applyProtection="1">
      <alignment horizontal="distributed" wrapText="1"/>
      <protection locked="0"/>
    </xf>
    <xf numFmtId="0" fontId="3" fillId="0" borderId="32" xfId="429" applyNumberFormat="1" applyFont="1" applyFill="1" applyBorder="1" applyAlignment="1" applyProtection="1">
      <alignment horizontal="distributed" wrapText="1"/>
      <protection locked="0"/>
    </xf>
    <xf numFmtId="0" fontId="3" fillId="0" borderId="0" xfId="429" applyNumberFormat="1" applyFont="1" applyFill="1" applyAlignment="1" applyProtection="1">
      <alignment horizontal="left"/>
      <protection locked="0"/>
    </xf>
    <xf numFmtId="0" fontId="3" fillId="0" borderId="37" xfId="410" applyFont="1" applyFill="1" applyBorder="1" applyAlignment="1">
      <alignment horizontal="distributed" vertical="center" wrapText="1"/>
      <protection/>
    </xf>
    <xf numFmtId="0" fontId="0" fillId="0" borderId="34" xfId="0" applyFill="1" applyBorder="1" applyAlignment="1">
      <alignment horizontal="distributed" vertical="center"/>
    </xf>
    <xf numFmtId="0" fontId="0" fillId="0" borderId="32" xfId="0" applyFill="1" applyBorder="1" applyAlignment="1">
      <alignment horizontal="distributed" vertical="center"/>
    </xf>
    <xf numFmtId="0" fontId="3" fillId="0" borderId="36" xfId="410" applyFont="1" applyFill="1" applyBorder="1" applyAlignment="1">
      <alignment horizontal="distributed" vertical="center" wrapText="1"/>
      <protection/>
    </xf>
    <xf numFmtId="0" fontId="9" fillId="0" borderId="34" xfId="410" applyFont="1" applyFill="1" applyBorder="1" applyAlignment="1">
      <alignment horizontal="distributed" vertical="center"/>
      <protection/>
    </xf>
    <xf numFmtId="0" fontId="3" fillId="0" borderId="0" xfId="429" applyNumberFormat="1" applyFont="1" applyFill="1" applyBorder="1" applyAlignment="1" applyProtection="1">
      <alignment horizontal="distributed" vertical="distributed"/>
      <protection locked="0"/>
    </xf>
    <xf numFmtId="0" fontId="0" fillId="0" borderId="0" xfId="0" applyAlignment="1">
      <alignment horizontal="distributed" vertical="distributed"/>
    </xf>
    <xf numFmtId="0" fontId="23" fillId="0" borderId="0" xfId="430" applyNumberFormat="1" applyFont="1" applyFill="1" applyAlignment="1" applyProtection="1">
      <alignment horizontal="center" vertical="top"/>
      <protection locked="0"/>
    </xf>
    <xf numFmtId="179" fontId="3" fillId="0" borderId="22" xfId="432" applyNumberFormat="1" applyFont="1" applyFill="1" applyBorder="1" applyAlignment="1" applyProtection="1">
      <alignment horizontal="distributed" vertical="distributed"/>
      <protection locked="0"/>
    </xf>
    <xf numFmtId="0" fontId="0" fillId="0" borderId="22" xfId="0" applyBorder="1" applyAlignment="1">
      <alignment horizontal="distributed" vertical="distributed"/>
    </xf>
    <xf numFmtId="0" fontId="3" fillId="0" borderId="0" xfId="429" applyNumberFormat="1" applyFont="1" applyFill="1" applyBorder="1" applyAlignment="1" applyProtection="1">
      <alignment horizontal="distributed" vertical="center"/>
      <protection locked="0"/>
    </xf>
    <xf numFmtId="0" fontId="0" fillId="0" borderId="0" xfId="0" applyAlignment="1">
      <alignment horizontal="distributed" vertical="center"/>
    </xf>
    <xf numFmtId="179" fontId="23" fillId="0" borderId="0" xfId="430" applyNumberFormat="1" applyFont="1" applyFill="1" applyAlignment="1" applyProtection="1">
      <alignment horizontal="center" vertical="top"/>
      <protection locked="0"/>
    </xf>
    <xf numFmtId="0" fontId="3" fillId="0" borderId="0" xfId="433" applyNumberFormat="1" applyFont="1" applyFill="1" applyBorder="1" applyAlignment="1" applyProtection="1">
      <alignment horizontal="distributed"/>
      <protection locked="0"/>
    </xf>
    <xf numFmtId="0" fontId="0" fillId="0" borderId="0" xfId="0" applyFont="1" applyFill="1" applyAlignment="1">
      <alignment horizontal="distributed"/>
    </xf>
    <xf numFmtId="0" fontId="3" fillId="0" borderId="23" xfId="433" applyNumberFormat="1" applyFont="1" applyFill="1" applyBorder="1" applyAlignment="1" applyProtection="1">
      <alignment horizontal="distributed" vertical="center"/>
      <protection locked="0"/>
    </xf>
    <xf numFmtId="0" fontId="0" fillId="0" borderId="23" xfId="0" applyFont="1" applyFill="1" applyBorder="1" applyAlignment="1">
      <alignment horizontal="distributed" vertical="center"/>
    </xf>
    <xf numFmtId="0" fontId="23" fillId="0" borderId="0" xfId="433" applyNumberFormat="1" applyFont="1" applyFill="1" applyAlignment="1" applyProtection="1">
      <alignment horizontal="center" vertical="top"/>
      <protection locked="0"/>
    </xf>
    <xf numFmtId="0" fontId="3" fillId="0" borderId="29" xfId="433" applyNumberFormat="1" applyFont="1" applyFill="1" applyBorder="1" applyAlignment="1" applyProtection="1">
      <alignment horizontal="distributed" vertical="center"/>
      <protection locked="0"/>
    </xf>
    <xf numFmtId="0" fontId="0" fillId="0" borderId="29" xfId="0" applyFont="1" applyFill="1" applyBorder="1" applyAlignment="1">
      <alignment horizontal="distributed" vertical="center"/>
    </xf>
    <xf numFmtId="179" fontId="2" fillId="0" borderId="24" xfId="434" applyNumberFormat="1" applyFont="1" applyFill="1" applyBorder="1" applyAlignment="1" applyProtection="1">
      <alignment horizontal="distributed" vertical="center"/>
      <protection locked="0"/>
    </xf>
    <xf numFmtId="179" fontId="2" fillId="0" borderId="25" xfId="434" applyNumberFormat="1" applyFont="1" applyFill="1" applyBorder="1" applyAlignment="1" applyProtection="1">
      <alignment horizontal="distributed" vertical="center"/>
      <protection locked="0"/>
    </xf>
    <xf numFmtId="179" fontId="3" fillId="0" borderId="46" xfId="434" applyNumberFormat="1" applyFont="1" applyFill="1" applyBorder="1" applyAlignment="1" applyProtection="1">
      <alignment horizontal="distributed"/>
      <protection locked="0"/>
    </xf>
    <xf numFmtId="179" fontId="3" fillId="0" borderId="47" xfId="434" applyNumberFormat="1" applyFont="1" applyFill="1" applyBorder="1" applyAlignment="1" applyProtection="1">
      <alignment horizontal="distributed"/>
      <protection locked="0"/>
    </xf>
    <xf numFmtId="179" fontId="3" fillId="0" borderId="37" xfId="434" applyNumberFormat="1" applyFont="1" applyFill="1" applyBorder="1" applyAlignment="1" applyProtection="1">
      <alignment horizontal="center" vertical="center" shrinkToFit="1"/>
      <protection locked="0"/>
    </xf>
    <xf numFmtId="179" fontId="3" fillId="0" borderId="32" xfId="434" applyNumberFormat="1" applyFont="1" applyFill="1" applyBorder="1" applyAlignment="1" applyProtection="1">
      <alignment horizontal="center" vertical="center" shrinkToFit="1"/>
      <protection locked="0"/>
    </xf>
    <xf numFmtId="179" fontId="2" fillId="0" borderId="37" xfId="434" applyNumberFormat="1" applyFont="1" applyFill="1" applyBorder="1" applyAlignment="1" applyProtection="1">
      <alignment horizontal="distributed" vertical="center"/>
      <protection locked="0"/>
    </xf>
    <xf numFmtId="179" fontId="2" fillId="0" borderId="32" xfId="434" applyNumberFormat="1" applyFont="1" applyFill="1" applyBorder="1" applyAlignment="1" applyProtection="1">
      <alignment horizontal="distributed" vertical="center"/>
      <protection locked="0"/>
    </xf>
    <xf numFmtId="179" fontId="11" fillId="0" borderId="0" xfId="434" applyNumberFormat="1" applyFont="1" applyFill="1" applyAlignment="1" applyProtection="1">
      <alignment horizontal="center" vertical="top"/>
      <protection locked="0"/>
    </xf>
    <xf numFmtId="179" fontId="3" fillId="0" borderId="29" xfId="434" applyNumberFormat="1" applyFont="1" applyFill="1" applyBorder="1" applyAlignment="1" applyProtection="1">
      <alignment horizontal="distributed" vertical="center"/>
      <protection locked="0"/>
    </xf>
    <xf numFmtId="179" fontId="3" fillId="0" borderId="33" xfId="434" applyNumberFormat="1" applyFont="1" applyFill="1" applyBorder="1" applyAlignment="1" applyProtection="1">
      <alignment horizontal="distributed" vertical="center"/>
      <protection locked="0"/>
    </xf>
    <xf numFmtId="179" fontId="3" fillId="0" borderId="0" xfId="434" applyNumberFormat="1" applyFont="1" applyFill="1" applyBorder="1" applyAlignment="1" applyProtection="1">
      <alignment horizontal="distributed" vertical="center"/>
      <protection locked="0"/>
    </xf>
    <xf numFmtId="179" fontId="3" fillId="0" borderId="31" xfId="434" applyNumberFormat="1" applyFont="1" applyFill="1" applyBorder="1" applyAlignment="1" applyProtection="1">
      <alignment horizontal="distributed" vertical="center"/>
      <protection locked="0"/>
    </xf>
    <xf numFmtId="179" fontId="3" fillId="0" borderId="23" xfId="434" applyNumberFormat="1" applyFont="1" applyFill="1" applyBorder="1" applyAlignment="1" applyProtection="1">
      <alignment horizontal="distributed" vertical="center"/>
      <protection locked="0"/>
    </xf>
    <xf numFmtId="179" fontId="3" fillId="0" borderId="27" xfId="434" applyNumberFormat="1" applyFont="1" applyFill="1" applyBorder="1" applyAlignment="1" applyProtection="1">
      <alignment horizontal="distributed" vertical="center"/>
      <protection locked="0"/>
    </xf>
    <xf numFmtId="179" fontId="3" fillId="0" borderId="37" xfId="434" applyNumberFormat="1" applyFont="1" applyFill="1" applyBorder="1" applyAlignment="1" applyProtection="1">
      <alignment horizontal="distributed" vertical="center"/>
      <protection locked="0"/>
    </xf>
    <xf numFmtId="0" fontId="3" fillId="0" borderId="32" xfId="411" applyFont="1" applyFill="1" applyBorder="1" applyAlignment="1">
      <alignment horizontal="distributed" vertical="center"/>
      <protection/>
    </xf>
    <xf numFmtId="179" fontId="3" fillId="0" borderId="35" xfId="434" applyNumberFormat="1" applyFont="1" applyFill="1" applyBorder="1" applyAlignment="1" applyProtection="1">
      <alignment horizontal="distributed" vertical="center"/>
      <protection locked="0"/>
    </xf>
    <xf numFmtId="0" fontId="3" fillId="0" borderId="29" xfId="411" applyFont="1" applyFill="1" applyBorder="1" applyAlignment="1">
      <alignment horizontal="distributed" vertical="center"/>
      <protection/>
    </xf>
    <xf numFmtId="0" fontId="3" fillId="0" borderId="33" xfId="411" applyFont="1" applyFill="1" applyBorder="1" applyAlignment="1">
      <alignment horizontal="distributed" vertical="center"/>
      <protection/>
    </xf>
    <xf numFmtId="0" fontId="3" fillId="0" borderId="25" xfId="411" applyFont="1" applyFill="1" applyBorder="1" applyAlignment="1">
      <alignment horizontal="distributed" vertical="center"/>
      <protection/>
    </xf>
    <xf numFmtId="0" fontId="3" fillId="0" borderId="23" xfId="411" applyFont="1" applyFill="1" applyBorder="1" applyAlignment="1">
      <alignment horizontal="distributed" vertical="center"/>
      <protection/>
    </xf>
    <xf numFmtId="0" fontId="3" fillId="0" borderId="27" xfId="411" applyFont="1" applyFill="1" applyBorder="1" applyAlignment="1">
      <alignment horizontal="distributed" vertical="center"/>
      <protection/>
    </xf>
    <xf numFmtId="0" fontId="2" fillId="0" borderId="32" xfId="411" applyFont="1" applyFill="1" applyBorder="1" applyAlignment="1">
      <alignment horizontal="distributed" vertical="center"/>
      <protection/>
    </xf>
    <xf numFmtId="179" fontId="2" fillId="0" borderId="21" xfId="434" applyNumberFormat="1" applyFont="1" applyFill="1" applyBorder="1" applyAlignment="1" applyProtection="1">
      <alignment horizontal="distributed" vertical="center"/>
      <protection locked="0"/>
    </xf>
    <xf numFmtId="0" fontId="2" fillId="0" borderId="25" xfId="411" applyFont="1" applyFill="1" applyBorder="1" applyAlignment="1">
      <alignment horizontal="distributed" vertical="center"/>
      <protection/>
    </xf>
    <xf numFmtId="179" fontId="3" fillId="0" borderId="36" xfId="434" applyNumberFormat="1" applyFont="1" applyFill="1" applyBorder="1" applyAlignment="1" applyProtection="1">
      <alignment horizontal="distributed" vertical="center"/>
      <protection locked="0"/>
    </xf>
    <xf numFmtId="179" fontId="3" fillId="0" borderId="34" xfId="434" applyNumberFormat="1" applyFont="1" applyFill="1" applyBorder="1" applyAlignment="1" applyProtection="1">
      <alignment horizontal="distributed" vertical="center"/>
      <protection locked="0"/>
    </xf>
    <xf numFmtId="179" fontId="3" fillId="0" borderId="25" xfId="434" applyNumberFormat="1" applyFont="1" applyFill="1" applyBorder="1" applyAlignment="1" applyProtection="1">
      <alignment horizontal="distributed" vertical="center"/>
      <protection locked="0"/>
    </xf>
    <xf numFmtId="179" fontId="3" fillId="0" borderId="21" xfId="434" applyNumberFormat="1" applyFont="1" applyFill="1" applyBorder="1" applyAlignment="1" applyProtection="1">
      <alignment horizontal="distributed" vertical="center"/>
      <protection locked="0"/>
    </xf>
    <xf numFmtId="0" fontId="3" fillId="0" borderId="0" xfId="411" applyFont="1" applyFill="1" applyBorder="1" applyAlignment="1">
      <alignment horizontal="distributed" vertical="center"/>
      <protection/>
    </xf>
    <xf numFmtId="179" fontId="7" fillId="0" borderId="21" xfId="435" applyNumberFormat="1" applyFont="1" applyFill="1" applyBorder="1" applyAlignment="1" applyProtection="1">
      <alignment/>
      <protection locked="0"/>
    </xf>
    <xf numFmtId="0" fontId="0" fillId="0" borderId="0" xfId="0" applyFont="1" applyFill="1" applyAlignment="1">
      <alignment/>
    </xf>
    <xf numFmtId="179" fontId="11" fillId="0" borderId="21" xfId="435" applyNumberFormat="1" applyFont="1" applyFill="1" applyBorder="1" applyAlignment="1">
      <alignment/>
      <protection/>
    </xf>
    <xf numFmtId="0" fontId="64" fillId="0" borderId="0" xfId="0" applyFont="1" applyAlignment="1">
      <alignment/>
    </xf>
    <xf numFmtId="206" fontId="7" fillId="0" borderId="21" xfId="435" applyNumberFormat="1" applyFont="1" applyFill="1" applyBorder="1" applyAlignment="1">
      <alignment/>
      <protection/>
    </xf>
    <xf numFmtId="0" fontId="28" fillId="0" borderId="0" xfId="0" applyFont="1" applyAlignment="1">
      <alignment/>
    </xf>
    <xf numFmtId="179" fontId="3" fillId="0" borderId="0" xfId="435" applyNumberFormat="1" applyFont="1" applyFill="1" applyAlignment="1" applyProtection="1">
      <alignment horizontal="distributed"/>
      <protection locked="0"/>
    </xf>
    <xf numFmtId="0" fontId="0" fillId="0" borderId="31" xfId="0" applyFont="1" applyFill="1" applyBorder="1" applyAlignment="1">
      <alignment horizontal="distributed"/>
    </xf>
    <xf numFmtId="179" fontId="3" fillId="0" borderId="35" xfId="435" applyNumberFormat="1" applyFont="1" applyFill="1" applyBorder="1" applyAlignment="1" applyProtection="1">
      <alignment horizontal="distributed" vertical="center" wrapText="1"/>
      <protection locked="0"/>
    </xf>
    <xf numFmtId="0" fontId="0" fillId="0" borderId="33"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7" xfId="0" applyFont="1" applyFill="1" applyBorder="1" applyAlignment="1">
      <alignment horizontal="distributed" vertical="center"/>
    </xf>
    <xf numFmtId="179" fontId="3" fillId="0" borderId="29" xfId="435" applyNumberFormat="1" applyFont="1" applyFill="1" applyBorder="1" applyAlignment="1" applyProtection="1">
      <alignment horizontal="distributed" vertical="center" wrapText="1"/>
      <protection locked="0"/>
    </xf>
    <xf numFmtId="0" fontId="0" fillId="0" borderId="33" xfId="0" applyBorder="1" applyAlignment="1">
      <alignment horizontal="distributed" vertical="center" wrapText="1"/>
    </xf>
    <xf numFmtId="179" fontId="3" fillId="0" borderId="23" xfId="435" applyNumberFormat="1" applyFont="1" applyFill="1" applyBorder="1" applyAlignment="1" applyProtection="1">
      <alignment horizontal="distributed" vertical="center" wrapText="1"/>
      <protection locked="0"/>
    </xf>
    <xf numFmtId="0" fontId="0" fillId="0" borderId="27" xfId="0" applyBorder="1" applyAlignment="1">
      <alignment horizontal="distributed" vertical="center" wrapText="1"/>
    </xf>
    <xf numFmtId="179" fontId="3" fillId="0" borderId="41" xfId="435" applyNumberFormat="1" applyFont="1" applyFill="1" applyBorder="1" applyAlignment="1" applyProtection="1">
      <alignment horizontal="distributed" vertical="center"/>
      <protection locked="0"/>
    </xf>
    <xf numFmtId="179" fontId="3" fillId="0" borderId="42" xfId="435" applyNumberFormat="1" applyFont="1" applyFill="1" applyBorder="1" applyAlignment="1" applyProtection="1">
      <alignment horizontal="distributed" vertical="center"/>
      <protection locked="0"/>
    </xf>
    <xf numFmtId="179" fontId="23" fillId="0" borderId="0" xfId="435" applyNumberFormat="1" applyFont="1" applyFill="1" applyAlignment="1" applyProtection="1">
      <alignment horizontal="center" vertical="top"/>
      <protection locked="0"/>
    </xf>
    <xf numFmtId="179" fontId="11" fillId="0" borderId="0" xfId="435" applyNumberFormat="1" applyFont="1" applyFill="1" applyAlignment="1" applyProtection="1">
      <alignment horizontal="distributed"/>
      <protection locked="0"/>
    </xf>
  </cellXfs>
  <cellStyles count="432">
    <cellStyle name="Normal" xfId="0"/>
    <cellStyle name="20% - アクセント 1" xfId="15"/>
    <cellStyle name="20% - アクセント 1 2" xfId="16"/>
    <cellStyle name="20% - アクセント 1 2 2" xfId="17"/>
    <cellStyle name="20% - アクセント 1 3" xfId="18"/>
    <cellStyle name="20% - アクセント 1 3 2" xfId="19"/>
    <cellStyle name="20% - アクセント 2" xfId="20"/>
    <cellStyle name="20% - アクセント 2 2" xfId="21"/>
    <cellStyle name="20% - アクセント 2 2 2" xfId="22"/>
    <cellStyle name="20% - アクセント 2 3" xfId="23"/>
    <cellStyle name="20% - アクセント 2 3 2" xfId="24"/>
    <cellStyle name="20% - アクセント 3" xfId="25"/>
    <cellStyle name="20% - アクセント 3 2" xfId="26"/>
    <cellStyle name="20% - アクセント 3 2 2" xfId="27"/>
    <cellStyle name="20% - アクセント 3 3" xfId="28"/>
    <cellStyle name="20% - アクセント 3 3 2" xfId="29"/>
    <cellStyle name="20% - アクセント 4" xfId="30"/>
    <cellStyle name="20% - アクセント 4 2" xfId="31"/>
    <cellStyle name="20% - アクセント 4 2 2" xfId="32"/>
    <cellStyle name="20% - アクセント 4 3" xfId="33"/>
    <cellStyle name="20% - アクセント 4 3 2" xfId="34"/>
    <cellStyle name="20% - アクセント 5" xfId="35"/>
    <cellStyle name="20% - アクセント 5 2" xfId="36"/>
    <cellStyle name="20% - アクセント 5 2 2" xfId="37"/>
    <cellStyle name="20% - アクセント 5 3" xfId="38"/>
    <cellStyle name="20% - アクセント 5 3 2" xfId="39"/>
    <cellStyle name="20% - アクセント 6" xfId="40"/>
    <cellStyle name="20% - アクセント 6 2" xfId="41"/>
    <cellStyle name="20% - アクセント 6 2 2" xfId="42"/>
    <cellStyle name="20% - アクセント 6 3" xfId="43"/>
    <cellStyle name="20% - アクセント 6 3 2" xfId="44"/>
    <cellStyle name="40% - アクセント 1" xfId="45"/>
    <cellStyle name="40% - アクセント 1 2" xfId="46"/>
    <cellStyle name="40% - アクセント 1 2 2" xfId="47"/>
    <cellStyle name="40% - アクセント 1 3" xfId="48"/>
    <cellStyle name="40% - アクセント 1 3 2" xfId="49"/>
    <cellStyle name="40% - アクセント 2" xfId="50"/>
    <cellStyle name="40% - アクセント 2 2" xfId="51"/>
    <cellStyle name="40% - アクセント 2 2 2" xfId="52"/>
    <cellStyle name="40% - アクセント 2 3" xfId="53"/>
    <cellStyle name="40% - アクセント 2 3 2" xfId="54"/>
    <cellStyle name="40% - アクセント 3" xfId="55"/>
    <cellStyle name="40% - アクセント 3 2" xfId="56"/>
    <cellStyle name="40% - アクセント 3 2 2" xfId="57"/>
    <cellStyle name="40% - アクセント 3 3" xfId="58"/>
    <cellStyle name="40% - アクセント 3 3 2" xfId="59"/>
    <cellStyle name="40% - アクセント 4" xfId="60"/>
    <cellStyle name="40% - アクセント 4 2" xfId="61"/>
    <cellStyle name="40% - アクセント 4 2 2" xfId="62"/>
    <cellStyle name="40% - アクセント 4 3" xfId="63"/>
    <cellStyle name="40% - アクセント 4 3 2" xfId="64"/>
    <cellStyle name="40% - アクセント 5" xfId="65"/>
    <cellStyle name="40% - アクセント 5 2" xfId="66"/>
    <cellStyle name="40% - アクセント 5 2 2" xfId="67"/>
    <cellStyle name="40% - アクセント 5 3" xfId="68"/>
    <cellStyle name="40% - アクセント 5 3 2" xfId="69"/>
    <cellStyle name="40% - アクセント 6" xfId="70"/>
    <cellStyle name="40% - アクセント 6 2" xfId="71"/>
    <cellStyle name="40% - アクセント 6 2 2" xfId="72"/>
    <cellStyle name="40% - アクセント 6 3" xfId="73"/>
    <cellStyle name="40% - アクセント 6 3 2" xfId="74"/>
    <cellStyle name="60% - アクセント 1" xfId="75"/>
    <cellStyle name="60% - アクセント 1 2" xfId="76"/>
    <cellStyle name="60% - アクセント 1 2 2" xfId="77"/>
    <cellStyle name="60% - アクセント 1 3" xfId="78"/>
    <cellStyle name="60% - アクセント 1 3 2" xfId="79"/>
    <cellStyle name="60% - アクセント 2" xfId="80"/>
    <cellStyle name="60% - アクセント 2 2" xfId="81"/>
    <cellStyle name="60% - アクセント 2 2 2" xfId="82"/>
    <cellStyle name="60% - アクセント 2 3" xfId="83"/>
    <cellStyle name="60% - アクセント 2 3 2" xfId="84"/>
    <cellStyle name="60% - アクセント 3" xfId="85"/>
    <cellStyle name="60% - アクセント 3 2" xfId="86"/>
    <cellStyle name="60% - アクセント 3 2 2" xfId="87"/>
    <cellStyle name="60% - アクセント 3 3" xfId="88"/>
    <cellStyle name="60% - アクセント 3 3 2" xfId="89"/>
    <cellStyle name="60% - アクセント 4" xfId="90"/>
    <cellStyle name="60% - アクセント 4 2" xfId="91"/>
    <cellStyle name="60% - アクセント 4 2 2" xfId="92"/>
    <cellStyle name="60% - アクセント 4 3" xfId="93"/>
    <cellStyle name="60% - アクセント 4 3 2" xfId="94"/>
    <cellStyle name="60% - アクセント 5" xfId="95"/>
    <cellStyle name="60% - アクセント 5 2" xfId="96"/>
    <cellStyle name="60% - アクセント 5 2 2" xfId="97"/>
    <cellStyle name="60% - アクセント 5 3" xfId="98"/>
    <cellStyle name="60% - アクセント 5 3 2" xfId="99"/>
    <cellStyle name="60% - アクセント 6" xfId="100"/>
    <cellStyle name="60% - アクセント 6 2" xfId="101"/>
    <cellStyle name="60% - アクセント 6 2 2" xfId="102"/>
    <cellStyle name="60% - アクセント 6 3" xfId="103"/>
    <cellStyle name="60% - アクセント 6 3 2" xfId="104"/>
    <cellStyle name="Calc Currency (0)" xfId="105"/>
    <cellStyle name="Header1" xfId="106"/>
    <cellStyle name="Header2" xfId="107"/>
    <cellStyle name="Normal_#18-Internet" xfId="108"/>
    <cellStyle name="アクセント 1" xfId="109"/>
    <cellStyle name="アクセント 1 2" xfId="110"/>
    <cellStyle name="アクセント 1 2 2" xfId="111"/>
    <cellStyle name="アクセント 1 3" xfId="112"/>
    <cellStyle name="アクセント 1 3 2" xfId="113"/>
    <cellStyle name="アクセント 2" xfId="114"/>
    <cellStyle name="アクセント 2 2" xfId="115"/>
    <cellStyle name="アクセント 2 2 2" xfId="116"/>
    <cellStyle name="アクセント 2 3" xfId="117"/>
    <cellStyle name="アクセント 2 3 2" xfId="118"/>
    <cellStyle name="アクセント 3" xfId="119"/>
    <cellStyle name="アクセント 3 2" xfId="120"/>
    <cellStyle name="アクセント 3 2 2" xfId="121"/>
    <cellStyle name="アクセント 3 3" xfId="122"/>
    <cellStyle name="アクセント 3 3 2" xfId="123"/>
    <cellStyle name="アクセント 4" xfId="124"/>
    <cellStyle name="アクセント 4 2" xfId="125"/>
    <cellStyle name="アクセント 4 2 2" xfId="126"/>
    <cellStyle name="アクセント 4 3" xfId="127"/>
    <cellStyle name="アクセント 4 3 2" xfId="128"/>
    <cellStyle name="アクセント 5" xfId="129"/>
    <cellStyle name="アクセント 5 2" xfId="130"/>
    <cellStyle name="アクセント 5 2 2" xfId="131"/>
    <cellStyle name="アクセント 5 3" xfId="132"/>
    <cellStyle name="アクセント 5 3 2" xfId="133"/>
    <cellStyle name="アクセント 6" xfId="134"/>
    <cellStyle name="アクセント 6 2" xfId="135"/>
    <cellStyle name="アクセント 6 2 2" xfId="136"/>
    <cellStyle name="アクセント 6 3" xfId="137"/>
    <cellStyle name="アクセント 6 3 2" xfId="138"/>
    <cellStyle name="タイトル" xfId="139"/>
    <cellStyle name="タイトル 2" xfId="140"/>
    <cellStyle name="タイトル 2 2" xfId="141"/>
    <cellStyle name="タイトル 3" xfId="142"/>
    <cellStyle name="タイトル 3 2" xfId="143"/>
    <cellStyle name="チェック セル" xfId="144"/>
    <cellStyle name="チェック セル 2" xfId="145"/>
    <cellStyle name="チェック セル 2 2" xfId="146"/>
    <cellStyle name="チェック セル 3" xfId="147"/>
    <cellStyle name="チェック セル 3 2" xfId="148"/>
    <cellStyle name="どちらでもない" xfId="149"/>
    <cellStyle name="どちらでもない 2" xfId="150"/>
    <cellStyle name="どちらでもない 2 2" xfId="151"/>
    <cellStyle name="どちらでもない 3" xfId="152"/>
    <cellStyle name="どちらでもない 3 2" xfId="153"/>
    <cellStyle name="Percent" xfId="154"/>
    <cellStyle name="パーセント 2" xfId="155"/>
    <cellStyle name="Hyperlink" xfId="156"/>
    <cellStyle name="ハイパーリンク 2" xfId="157"/>
    <cellStyle name="ハイパーリンク 3" xfId="158"/>
    <cellStyle name="ハイパーリンク 4" xfId="159"/>
    <cellStyle name="メモ" xfId="160"/>
    <cellStyle name="メモ 2" xfId="161"/>
    <cellStyle name="メモ 2 2" xfId="162"/>
    <cellStyle name="メモ 3" xfId="163"/>
    <cellStyle name="メモ 3 2" xfId="164"/>
    <cellStyle name="リンク セル" xfId="165"/>
    <cellStyle name="リンク セル 2" xfId="166"/>
    <cellStyle name="リンク セル 2 2" xfId="167"/>
    <cellStyle name="リンク セル 3" xfId="168"/>
    <cellStyle name="リンク セル 3 2" xfId="169"/>
    <cellStyle name="悪い" xfId="170"/>
    <cellStyle name="悪い 2" xfId="171"/>
    <cellStyle name="悪い 2 2" xfId="172"/>
    <cellStyle name="悪い 3" xfId="173"/>
    <cellStyle name="悪い 3 2" xfId="174"/>
    <cellStyle name="下1赤" xfId="175"/>
    <cellStyle name="計算" xfId="176"/>
    <cellStyle name="計算 2" xfId="177"/>
    <cellStyle name="計算 2 2" xfId="178"/>
    <cellStyle name="計算 3" xfId="179"/>
    <cellStyle name="計算 3 2" xfId="180"/>
    <cellStyle name="警告文" xfId="181"/>
    <cellStyle name="警告文 2" xfId="182"/>
    <cellStyle name="警告文 2 2" xfId="183"/>
    <cellStyle name="警告文 3" xfId="184"/>
    <cellStyle name="警告文 3 2" xfId="185"/>
    <cellStyle name="Comma [0]" xfId="186"/>
    <cellStyle name="Comma" xfId="187"/>
    <cellStyle name="桁区切り 2" xfId="188"/>
    <cellStyle name="桁区切り 2 2" xfId="189"/>
    <cellStyle name="桁区切り 2 3" xfId="190"/>
    <cellStyle name="桁区切り 2 4" xfId="191"/>
    <cellStyle name="桁区切り 2 5" xfId="192"/>
    <cellStyle name="桁区切り 2 6" xfId="193"/>
    <cellStyle name="桁区切り 2 7" xfId="194"/>
    <cellStyle name="桁区切り 3" xfId="195"/>
    <cellStyle name="桁区切り 3 2" xfId="196"/>
    <cellStyle name="桁区切り 4" xfId="197"/>
    <cellStyle name="桁区切り 4 2" xfId="198"/>
    <cellStyle name="桁区切り 5" xfId="199"/>
    <cellStyle name="桁区切り 5 2" xfId="200"/>
    <cellStyle name="桁区切り 6" xfId="201"/>
    <cellStyle name="桁区切り 7" xfId="202"/>
    <cellStyle name="桁区切り 8" xfId="203"/>
    <cellStyle name="桁区切り 9" xfId="204"/>
    <cellStyle name="見出し 1" xfId="205"/>
    <cellStyle name="見出し 1 2" xfId="206"/>
    <cellStyle name="見出し 1 2 2" xfId="207"/>
    <cellStyle name="見出し 1 3" xfId="208"/>
    <cellStyle name="見出し 1 3 2" xfId="209"/>
    <cellStyle name="見出し 2" xfId="210"/>
    <cellStyle name="見出し 2 2" xfId="211"/>
    <cellStyle name="見出し 2 2 2" xfId="212"/>
    <cellStyle name="見出し 2 3" xfId="213"/>
    <cellStyle name="見出し 2 3 2" xfId="214"/>
    <cellStyle name="見出し 3" xfId="215"/>
    <cellStyle name="見出し 3 2" xfId="216"/>
    <cellStyle name="見出し 3 2 2" xfId="217"/>
    <cellStyle name="見出し 3 3" xfId="218"/>
    <cellStyle name="見出し 3 3 2" xfId="219"/>
    <cellStyle name="見出し 4" xfId="220"/>
    <cellStyle name="見出し 4 2" xfId="221"/>
    <cellStyle name="見出し 4 2 2" xfId="222"/>
    <cellStyle name="見出し 4 3" xfId="223"/>
    <cellStyle name="見出し 4 3 2" xfId="224"/>
    <cellStyle name="仕様書標準" xfId="225"/>
    <cellStyle name="集計" xfId="226"/>
    <cellStyle name="集計 2" xfId="227"/>
    <cellStyle name="集計 2 2" xfId="228"/>
    <cellStyle name="集計 3" xfId="229"/>
    <cellStyle name="集計 3 2" xfId="230"/>
    <cellStyle name="出力" xfId="231"/>
    <cellStyle name="出力 2" xfId="232"/>
    <cellStyle name="出力 2 2" xfId="233"/>
    <cellStyle name="出力 3" xfId="234"/>
    <cellStyle name="出力 3 2" xfId="235"/>
    <cellStyle name="赤%" xfId="236"/>
    <cellStyle name="説明文" xfId="237"/>
    <cellStyle name="説明文 2" xfId="238"/>
    <cellStyle name="説明文 2 2" xfId="239"/>
    <cellStyle name="説明文 3" xfId="240"/>
    <cellStyle name="説明文 3 2" xfId="241"/>
    <cellStyle name="大都市比較統計年表" xfId="242"/>
    <cellStyle name="Currency [0]" xfId="243"/>
    <cellStyle name="Currency" xfId="244"/>
    <cellStyle name="点以下1" xfId="245"/>
    <cellStyle name="入力" xfId="246"/>
    <cellStyle name="入力 2" xfId="247"/>
    <cellStyle name="入力 2 2" xfId="248"/>
    <cellStyle name="入力 3" xfId="249"/>
    <cellStyle name="入力 3 2" xfId="250"/>
    <cellStyle name="標準 10" xfId="251"/>
    <cellStyle name="標準 10 2" xfId="252"/>
    <cellStyle name="標準 11" xfId="253"/>
    <cellStyle name="標準 11 2" xfId="254"/>
    <cellStyle name="標準 12" xfId="255"/>
    <cellStyle name="標準 12 2" xfId="256"/>
    <cellStyle name="標準 13" xfId="257"/>
    <cellStyle name="標準 14" xfId="258"/>
    <cellStyle name="標準 14 2" xfId="259"/>
    <cellStyle name="標準 15" xfId="260"/>
    <cellStyle name="標準 16" xfId="261"/>
    <cellStyle name="標準 17" xfId="262"/>
    <cellStyle name="標準 17 2" xfId="263"/>
    <cellStyle name="標準 17 3" xfId="264"/>
    <cellStyle name="標準 17 4" xfId="265"/>
    <cellStyle name="標準 17 5" xfId="266"/>
    <cellStyle name="標準 17 6" xfId="267"/>
    <cellStyle name="標準 17 7" xfId="268"/>
    <cellStyle name="標準 18" xfId="269"/>
    <cellStyle name="標準 18 2" xfId="270"/>
    <cellStyle name="標準 19" xfId="271"/>
    <cellStyle name="標準 2" xfId="272"/>
    <cellStyle name="標準 2 10" xfId="273"/>
    <cellStyle name="標準 2 11" xfId="274"/>
    <cellStyle name="標準 2 12" xfId="275"/>
    <cellStyle name="標準 2 13" xfId="276"/>
    <cellStyle name="標準 2 14" xfId="277"/>
    <cellStyle name="標準 2 15" xfId="278"/>
    <cellStyle name="標準 2 16" xfId="279"/>
    <cellStyle name="標準 2 17" xfId="280"/>
    <cellStyle name="標準 2 18" xfId="281"/>
    <cellStyle name="標準 2 19" xfId="282"/>
    <cellStyle name="標準 2 2" xfId="283"/>
    <cellStyle name="標準 2 2 2" xfId="284"/>
    <cellStyle name="標準 2 2 2 2" xfId="285"/>
    <cellStyle name="標準 2 2 3" xfId="286"/>
    <cellStyle name="標準 2 2 3 2" xfId="287"/>
    <cellStyle name="標準 2 2 4" xfId="288"/>
    <cellStyle name="標準 2 2 5" xfId="289"/>
    <cellStyle name="標準 2 20" xfId="290"/>
    <cellStyle name="標準 2 21" xfId="291"/>
    <cellStyle name="標準 2 22" xfId="292"/>
    <cellStyle name="標準 2 23" xfId="293"/>
    <cellStyle name="標準 2 24" xfId="294"/>
    <cellStyle name="標準 2 25" xfId="295"/>
    <cellStyle name="標準 2 26" xfId="296"/>
    <cellStyle name="標準 2 27" xfId="297"/>
    <cellStyle name="標準 2 28" xfId="298"/>
    <cellStyle name="標準 2 29" xfId="299"/>
    <cellStyle name="標準 2 3" xfId="300"/>
    <cellStyle name="標準 2 3 2" xfId="301"/>
    <cellStyle name="標準 2 3 2 2" xfId="302"/>
    <cellStyle name="標準 2 3 3" xfId="303"/>
    <cellStyle name="標準 2 3 3 2" xfId="304"/>
    <cellStyle name="標準 2 3 4" xfId="305"/>
    <cellStyle name="標準 2 30" xfId="306"/>
    <cellStyle name="標準 2 31" xfId="307"/>
    <cellStyle name="標準 2 32" xfId="308"/>
    <cellStyle name="標準 2 33" xfId="309"/>
    <cellStyle name="標準 2 34" xfId="310"/>
    <cellStyle name="標準 2 35" xfId="311"/>
    <cellStyle name="標準 2 36" xfId="312"/>
    <cellStyle name="標準 2 37" xfId="313"/>
    <cellStyle name="標準 2 38" xfId="314"/>
    <cellStyle name="標準 2 39" xfId="315"/>
    <cellStyle name="標準 2 4" xfId="316"/>
    <cellStyle name="標準 2 4 2" xfId="317"/>
    <cellStyle name="標準 2 40" xfId="318"/>
    <cellStyle name="標準 2 41" xfId="319"/>
    <cellStyle name="標準 2 42" xfId="320"/>
    <cellStyle name="標準 2 43" xfId="321"/>
    <cellStyle name="標準 2 44" xfId="322"/>
    <cellStyle name="標準 2 45" xfId="323"/>
    <cellStyle name="標準 2 46" xfId="324"/>
    <cellStyle name="標準 2 47" xfId="325"/>
    <cellStyle name="標準 2 48" xfId="326"/>
    <cellStyle name="標準 2 49" xfId="327"/>
    <cellStyle name="標準 2 5" xfId="328"/>
    <cellStyle name="標準 2 50" xfId="329"/>
    <cellStyle name="標準 2 51" xfId="330"/>
    <cellStyle name="標準 2 52" xfId="331"/>
    <cellStyle name="標準 2 53" xfId="332"/>
    <cellStyle name="標準 2 54" xfId="333"/>
    <cellStyle name="標準 2 55" xfId="334"/>
    <cellStyle name="標準 2 56" xfId="335"/>
    <cellStyle name="標準 2 57" xfId="336"/>
    <cellStyle name="標準 2 58" xfId="337"/>
    <cellStyle name="標準 2 59" xfId="338"/>
    <cellStyle name="標準 2 6" xfId="339"/>
    <cellStyle name="標準 2 60" xfId="340"/>
    <cellStyle name="標準 2 61" xfId="341"/>
    <cellStyle name="標準 2 62" xfId="342"/>
    <cellStyle name="標準 2 7" xfId="343"/>
    <cellStyle name="標準 2 8" xfId="344"/>
    <cellStyle name="標準 2 9" xfId="345"/>
    <cellStyle name="標準 2_8" xfId="346"/>
    <cellStyle name="標準 20" xfId="347"/>
    <cellStyle name="標準 21" xfId="348"/>
    <cellStyle name="標準 22" xfId="349"/>
    <cellStyle name="標準 23" xfId="350"/>
    <cellStyle name="標準 24" xfId="351"/>
    <cellStyle name="標準 25" xfId="352"/>
    <cellStyle name="標準 26" xfId="353"/>
    <cellStyle name="標準 27" xfId="354"/>
    <cellStyle name="標準 28" xfId="355"/>
    <cellStyle name="標準 29" xfId="356"/>
    <cellStyle name="標準 3" xfId="357"/>
    <cellStyle name="標準 3 2" xfId="358"/>
    <cellStyle name="標準 3 2 2" xfId="359"/>
    <cellStyle name="標準 3 2 2 2" xfId="360"/>
    <cellStyle name="標準 3 2 3" xfId="361"/>
    <cellStyle name="標準 3 2 4" xfId="362"/>
    <cellStyle name="標準 3 3" xfId="363"/>
    <cellStyle name="標準 3 3 2" xfId="364"/>
    <cellStyle name="標準 3 4" xfId="365"/>
    <cellStyle name="標準 3 5" xfId="366"/>
    <cellStyle name="標準 30" xfId="367"/>
    <cellStyle name="標準 31" xfId="368"/>
    <cellStyle name="標準 32" xfId="369"/>
    <cellStyle name="標準 33" xfId="370"/>
    <cellStyle name="標準 34" xfId="371"/>
    <cellStyle name="標準 35" xfId="372"/>
    <cellStyle name="標準 36" xfId="373"/>
    <cellStyle name="標準 37" xfId="374"/>
    <cellStyle name="標準 38" xfId="375"/>
    <cellStyle name="標準 39" xfId="376"/>
    <cellStyle name="標準 4" xfId="377"/>
    <cellStyle name="標準 4 2" xfId="378"/>
    <cellStyle name="標準 4 2 2" xfId="379"/>
    <cellStyle name="標準 4 3" xfId="380"/>
    <cellStyle name="標準 4 3 2" xfId="381"/>
    <cellStyle name="標準 4 4" xfId="382"/>
    <cellStyle name="標準 5" xfId="383"/>
    <cellStyle name="標準 5 2" xfId="384"/>
    <cellStyle name="標準 5 2 2" xfId="385"/>
    <cellStyle name="標準 5 2 3" xfId="386"/>
    <cellStyle name="標準 5 3" xfId="387"/>
    <cellStyle name="標準 6" xfId="388"/>
    <cellStyle name="標準 6 2" xfId="389"/>
    <cellStyle name="標準 6 2 2" xfId="390"/>
    <cellStyle name="標準 6 3" xfId="391"/>
    <cellStyle name="標準 7" xfId="392"/>
    <cellStyle name="標準 7 2" xfId="393"/>
    <cellStyle name="標準 7 2 2" xfId="394"/>
    <cellStyle name="標準 7 2 3" xfId="395"/>
    <cellStyle name="標準 8" xfId="396"/>
    <cellStyle name="標準 8 2" xfId="397"/>
    <cellStyle name="標準 8 2 2" xfId="398"/>
    <cellStyle name="標準 8 3" xfId="399"/>
    <cellStyle name="標準 9" xfId="400"/>
    <cellStyle name="標準 9 2" xfId="401"/>
    <cellStyle name="標準 9 3" xfId="402"/>
    <cellStyle name="標準_jinko01-1" xfId="403"/>
    <cellStyle name="標準_jinko03" xfId="404"/>
    <cellStyle name="標準_jinko04" xfId="405"/>
    <cellStyle name="標準_jinko05" xfId="406"/>
    <cellStyle name="標準_jinko06" xfId="407"/>
    <cellStyle name="標準_jinko07" xfId="408"/>
    <cellStyle name="標準_jinko08" xfId="409"/>
    <cellStyle name="標準_jinko09-1" xfId="410"/>
    <cellStyle name="標準_jinko11-12" xfId="411"/>
    <cellStyle name="標準_人口01" xfId="412"/>
    <cellStyle name="標準_人口02" xfId="413"/>
    <cellStyle name="標準_人口03" xfId="414"/>
    <cellStyle name="標準_人口04" xfId="415"/>
    <cellStyle name="標準_人口05" xfId="416"/>
    <cellStyle name="標準_人口05_jinko01-1" xfId="417"/>
    <cellStyle name="標準_人口06" xfId="418"/>
    <cellStyle name="標準_人口07" xfId="419"/>
    <cellStyle name="標準_人口08" xfId="420"/>
    <cellStyle name="標準_人口09" xfId="421"/>
    <cellStyle name="標準_人口10" xfId="422"/>
    <cellStyle name="標準_人口11" xfId="423"/>
    <cellStyle name="標準_人口12" xfId="424"/>
    <cellStyle name="標準_人口13" xfId="425"/>
    <cellStyle name="標準_人口16" xfId="426"/>
    <cellStyle name="標準_人口17" xfId="427"/>
    <cellStyle name="標準_人口18" xfId="428"/>
    <cellStyle name="標準_人口19" xfId="429"/>
    <cellStyle name="標準_人口20" xfId="430"/>
    <cellStyle name="標準_人口22" xfId="431"/>
    <cellStyle name="標準_人口23" xfId="432"/>
    <cellStyle name="標準_人口24" xfId="433"/>
    <cellStyle name="標準_人口25" xfId="434"/>
    <cellStyle name="標準_人口26" xfId="435"/>
    <cellStyle name="標準_第Ⅰ表" xfId="436"/>
    <cellStyle name="標準_第Ⅳ表" xfId="437"/>
    <cellStyle name="標準_第Ⅵ表" xfId="438"/>
    <cellStyle name="Followed Hyperlink" xfId="439"/>
    <cellStyle name="未定義" xfId="440"/>
    <cellStyle name="良い" xfId="441"/>
    <cellStyle name="良い 2" xfId="442"/>
    <cellStyle name="良い 2 2" xfId="443"/>
    <cellStyle name="良い 3" xfId="444"/>
    <cellStyle name="良い 3 2" xfId="4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externalLink" Target="externalLinks/externalLink16.xml" /><Relationship Id="rId46" Type="http://schemas.openxmlformats.org/officeDocument/2006/relationships/externalLink" Target="externalLinks/externalLink17.xml" /><Relationship Id="rId47" Type="http://schemas.openxmlformats.org/officeDocument/2006/relationships/externalLink" Target="externalLinks/externalLink18.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cms.cms.city.kobe.lg.jp:8180/information/data/statistics/toukei/toukeisho/93data/031jin02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16.4.48\&#24246;&#21209;\&#9632;&#9650;00&#12398;&#20214;&#12362;&#12424;&#12403;&#19993;&#12398;&#20840;&#34920;&#12408;&#12398;&#12522;&#12531;&#12463;&#20418;&#25968;&#12398;&#36969;&#29992;\&#12513;&#12479;\&#12464;&#12521;&#12501;&#12513;&#12479;\&#12458;&#12522;&#12472;&#12490;&#12523;\&#36895;&#23395;&#35519;&#22259;.WK4"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16.4.48\&#24246;&#21209;\&#9632;&#9650;00&#12398;&#20214;&#12362;&#12424;&#12403;&#19993;&#12398;&#20840;&#34920;&#12408;&#12398;&#12522;&#12531;&#12463;&#20418;&#25968;&#12398;&#36969;&#29992;\&#12513;&#12479;\&#20057;&#12513;&#12479;\A03_&#20057;_&#23492;&#19982;&#24230;&#12464;&#12521;&#12501;(&#27096;&#2433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meti.go.jp/statistics/tyo/syoudou/result/excel/&#12467;&#12531;&#12499;&#12491;&#32113;&#35336;&#12471;&#12473;&#12486;&#125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meti.go.jp/&#9632;H2801K/00_&#12452;&#12531;&#12479;&#12540;&#12493;&#12483;&#12488;&#12501;&#12449;&#12452;&#12523;/&#20316;&#26989;&#20013;&#38291;&#12501;&#12449;&#12452;&#12523;/&#30906;&#22577;/&#9632;&#26032;_&#26376;&#22577;&#31532;&#65299;&#37096;&#31532;2&#34920;&#12308;&#36895;5&#12309;_2015090414364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16.4.48\&#24246;&#21209;\99_&#32080;&#26524;&#34920;&#20316;&#25104;&#12484;&#12540;&#12523;\&#9632;&#12487;&#12540;&#12479;&#21450;&#12403;&#20986;&#21147;\&#22311;&#32302;&#12501;&#12449;&#12452;&#12523;&#35299;&#20941;_151120_163635\10013003_20151120162930\&#9632;&#26032;&#9632;&#26376;&#22577;&#31532;&#65300;&#37096;&#31532;&#65303;&#34920;&#12308;&#36895;&#22577;&#31532;11&#34920;&#12309;24277450\yoshiki\&#12414;&#12378;&#12399;&#12467;&#12531;&#12499;&#12491;&#12384;&#12369;&#12395;&#12377;&#1242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11-3284\f\&#20849;&#26377;\&#9675;&#32113;&#35336;&#26360;&#12288;&#12304;&#20316;&#25104;&#20013;&#12305;\24&#24180;&#24230;&#32113;&#35336;&#26360;\031jin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K11-3284\f\back%20up\&#65369;ishi\&#12304;&#20316;&#25104;&#29992;&#12288;&#36039;&#26009;&#12305;\&#12304;&#36039;&#26009;&#12305;&#32113;&#35336;&#26360;&#26360;&#12539;&#35201;&#35239;\&#9733;&#24460;&#12391;&#20316;&#25104;&#29992;&#12471;&#12540;&#12488;&#12395;&#12418;&#12393;&#12377;&#12304;&#20132;&#36890;&#12305;&#32113;&#35336;&#26360;%20%20&#12391;&#12371;&#12288;&#35201;&#35239;&#12288;&#27604;&#36611;&#24180;&#34920;90-09kotudor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0012&#35519;&#26619;&#31080;&#12487;&#12540;&#12479;&#32294;&#19968;&#21015;1"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K11-3284\f\Documents%20and%20Settings\tominaga\My%20Documents\&#32113;&#35336;&#12487;&#12540;&#12479;\&#32113;&#35336;&#26360;\&#12467;&#12500;&#12540;%20&#65374;%2019&#24180;&#24230;&#32113;&#35336;&#26360;\10-1kotu\&#20055;&#36554;&#20154;&#21729;H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0403-00da059\&#20849;&#26377;\&#20849;&#26377;\22&#24180;&#24230;&#32113;&#35336;&#26360;\031jin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0849;&#26377;\23&#24180;&#24230;&#32113;&#35336;&#26360;\031jin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icho1\&#32113;&#35336;&#20418;&#12539;&#35299;&#26512;\H22&#12363;&#12425;\03&#21002;&#34892;&#29289;\1&#32113;&#35336;&#26360;\H23\88-03jink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eti.go.jp/&#32080;&#26524;&#34920;&#20316;&#25104;&#12484;&#12540;&#12523;/&#9632;&#12487;&#12540;&#12479;&#21450;&#12403;&#20986;&#21147;/&#22311;&#32302;&#12501;&#12449;&#12452;&#12523;&#35299;&#20941;_101115_163918/10013003_20101115163809/A03_&#20057;&#12513;&#12479;20789975/yoshiki/&#23455;&#25968;&#12464;&#12521;&#12501;&#12398;&#12418;&#12392;&#12493;&#12479;&#20316;&#25104;&#20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eti.go.jp/&#9632;&#9650;00&#12398;&#20214;&#12362;&#12424;&#12403;&#19993;&#12398;&#20840;&#34920;&#12408;&#12398;&#12522;&#12531;&#12463;&#20418;&#25968;&#12398;&#36969;&#29992;/&#12513;&#12479;/&#12464;&#12521;&#12501;&#12513;&#12479;/&#12458;&#12522;&#12472;&#12490;&#12523;/&#36895;&#23395;&#35519;&#22259;.WK4"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16.4.48\&#24246;&#21209;\&#32080;&#26524;&#34920;&#20316;&#25104;&#12484;&#12540;&#12523;\&#9632;&#12487;&#12540;&#12479;&#21450;&#12403;&#20986;&#21147;\&#22311;&#32302;&#12501;&#12449;&#12452;&#12523;&#35299;&#20941;_101115_163918\10013003_20101115163809\A03_&#20057;&#12513;&#12479;20789975\yoshiki\&#23455;&#25968;&#12464;&#12521;&#12501;&#12398;&#12418;&#12392;&#12493;&#12479;&#20316;&#25104;&#20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eti.go.jp/&#9632;&#9650;00&#12398;&#20214;&#12362;&#12424;&#12403;&#19993;&#12398;&#20840;&#34920;&#12408;&#12398;&#12522;&#12531;&#12463;&#20418;&#25968;&#12398;&#36969;&#29992;/&#12513;&#12479;/&#20057;&#12513;&#12479;/A03_&#20057;_&#23492;&#19982;&#24230;&#12464;&#12521;&#12501;(&#27096;&#243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02-2"/>
    </sheetNames>
    <sheetDataSet>
      <sheetData sheetId="0">
        <row r="41">
          <cell r="C41" t="str">
            <v>平　　　成　　　６　　　年　（10月 1日  推  計　人　口）</v>
          </cell>
        </row>
        <row r="43">
          <cell r="B43">
            <v>547.4</v>
          </cell>
          <cell r="C43">
            <v>578634</v>
          </cell>
          <cell r="D43">
            <v>1518982</v>
          </cell>
          <cell r="E43">
            <v>730352</v>
          </cell>
          <cell r="F43">
            <v>788630</v>
          </cell>
          <cell r="G43">
            <v>92.6102227914231</v>
          </cell>
          <cell r="H43">
            <v>2.625117086102787</v>
          </cell>
          <cell r="I43">
            <v>2774.9031786627697</v>
          </cell>
        </row>
        <row r="45">
          <cell r="B45">
            <v>30.36</v>
          </cell>
          <cell r="C45">
            <v>77077</v>
          </cell>
          <cell r="D45">
            <v>191540</v>
          </cell>
          <cell r="E45">
            <v>92578</v>
          </cell>
          <cell r="F45">
            <v>98962</v>
          </cell>
          <cell r="G45">
            <v>93.54903902508033</v>
          </cell>
          <cell r="H45">
            <v>2.4850474201123554</v>
          </cell>
          <cell r="I45">
            <v>6308.959156785244</v>
          </cell>
        </row>
        <row r="46">
          <cell r="B46">
            <v>31.23</v>
          </cell>
          <cell r="C46">
            <v>55397</v>
          </cell>
          <cell r="D46">
            <v>124891</v>
          </cell>
          <cell r="E46">
            <v>59410</v>
          </cell>
          <cell r="F46">
            <v>65481</v>
          </cell>
          <cell r="G46">
            <v>90.72860829859043</v>
          </cell>
          <cell r="H46">
            <v>2.254472263841002</v>
          </cell>
          <cell r="I46">
            <v>3999.0714056996476</v>
          </cell>
        </row>
        <row r="47">
          <cell r="B47">
            <v>23.61</v>
          </cell>
          <cell r="C47">
            <v>52271</v>
          </cell>
          <cell r="D47">
            <v>111536</v>
          </cell>
          <cell r="E47">
            <v>52301</v>
          </cell>
          <cell r="F47">
            <v>59235</v>
          </cell>
          <cell r="G47">
            <v>88.29408289018316</v>
          </cell>
          <cell r="H47">
            <v>2.133802682175585</v>
          </cell>
          <cell r="I47">
            <v>4724.099957645066</v>
          </cell>
        </row>
        <row r="48">
          <cell r="B48">
            <v>14.44</v>
          </cell>
          <cell r="C48">
            <v>53326</v>
          </cell>
          <cell r="D48">
            <v>117918</v>
          </cell>
          <cell r="E48">
            <v>56564</v>
          </cell>
          <cell r="F48">
            <v>61354</v>
          </cell>
          <cell r="G48">
            <v>92.19284806206605</v>
          </cell>
          <cell r="H48">
            <v>2.2112665491505084</v>
          </cell>
          <cell r="I48">
            <v>8166.06648199446</v>
          </cell>
        </row>
        <row r="49">
          <cell r="B49">
            <v>241.84</v>
          </cell>
          <cell r="C49">
            <v>70766</v>
          </cell>
          <cell r="D49">
            <v>216036</v>
          </cell>
          <cell r="E49">
            <v>103379</v>
          </cell>
          <cell r="F49">
            <v>112657</v>
          </cell>
          <cell r="G49">
            <v>91.7643821511313</v>
          </cell>
          <cell r="H49">
            <v>3.052821976655456</v>
          </cell>
          <cell r="I49">
            <v>893.3013562686074</v>
          </cell>
        </row>
        <row r="50">
          <cell r="B50">
            <v>49.4</v>
          </cell>
          <cell r="C50">
            <v>43657</v>
          </cell>
          <cell r="D50">
            <v>130617</v>
          </cell>
          <cell r="E50">
            <v>62366</v>
          </cell>
          <cell r="F50">
            <v>68251</v>
          </cell>
          <cell r="G50">
            <v>91.37741571552066</v>
          </cell>
          <cell r="H50">
            <v>2.991891334722954</v>
          </cell>
          <cell r="I50">
            <v>2644.068825910931</v>
          </cell>
        </row>
        <row r="51">
          <cell r="B51">
            <v>46.51</v>
          </cell>
          <cell r="C51">
            <v>6595</v>
          </cell>
          <cell r="D51">
            <v>20565</v>
          </cell>
          <cell r="E51">
            <v>9854</v>
          </cell>
          <cell r="F51">
            <v>10711</v>
          </cell>
          <cell r="G51">
            <v>91.99887965642797</v>
          </cell>
          <cell r="H51">
            <v>3.1182714177407127</v>
          </cell>
          <cell r="I51">
            <v>442.1629757041497</v>
          </cell>
        </row>
        <row r="52">
          <cell r="B52">
            <v>8.3</v>
          </cell>
          <cell r="C52">
            <v>1372</v>
          </cell>
          <cell r="D52">
            <v>2604</v>
          </cell>
          <cell r="E52">
            <v>1102</v>
          </cell>
          <cell r="F52">
            <v>1502</v>
          </cell>
          <cell r="G52">
            <v>73.36884154460719</v>
          </cell>
          <cell r="H52">
            <v>1.8979591836734695</v>
          </cell>
          <cell r="I52">
            <v>313.73493975903614</v>
          </cell>
        </row>
        <row r="53">
          <cell r="B53">
            <v>29.1</v>
          </cell>
          <cell r="C53">
            <v>14103</v>
          </cell>
          <cell r="D53">
            <v>43984</v>
          </cell>
          <cell r="E53">
            <v>21123</v>
          </cell>
          <cell r="F53">
            <v>22861</v>
          </cell>
          <cell r="G53">
            <v>92.39753291632037</v>
          </cell>
          <cell r="H53">
            <v>3.118769056229171</v>
          </cell>
          <cell r="I53">
            <v>1511.4776632302405</v>
          </cell>
        </row>
        <row r="54">
          <cell r="B54">
            <v>21.26</v>
          </cell>
          <cell r="C54">
            <v>1472</v>
          </cell>
          <cell r="D54">
            <v>4726</v>
          </cell>
          <cell r="E54">
            <v>2332</v>
          </cell>
          <cell r="F54">
            <v>2394</v>
          </cell>
          <cell r="G54">
            <v>97.41019214703425</v>
          </cell>
          <cell r="H54">
            <v>3.2105978260869565</v>
          </cell>
          <cell r="I54">
            <v>222.2953904045155</v>
          </cell>
        </row>
        <row r="55">
          <cell r="B55">
            <v>22.62</v>
          </cell>
          <cell r="C55">
            <v>738</v>
          </cell>
          <cell r="D55">
            <v>2629</v>
          </cell>
          <cell r="E55">
            <v>1270</v>
          </cell>
          <cell r="F55">
            <v>1359</v>
          </cell>
          <cell r="G55">
            <v>93.45106696100073</v>
          </cell>
          <cell r="H55">
            <v>3.562330623306233</v>
          </cell>
          <cell r="I55">
            <v>116.22458001768346</v>
          </cell>
        </row>
        <row r="56">
          <cell r="B56">
            <v>13.68</v>
          </cell>
          <cell r="C56">
            <v>331</v>
          </cell>
          <cell r="D56">
            <v>1398</v>
          </cell>
          <cell r="E56">
            <v>675</v>
          </cell>
          <cell r="F56">
            <v>723</v>
          </cell>
          <cell r="G56">
            <v>93.3609958506224</v>
          </cell>
          <cell r="H56">
            <v>4.22356495468278</v>
          </cell>
          <cell r="I56">
            <v>102.19298245614036</v>
          </cell>
        </row>
        <row r="57">
          <cell r="B57">
            <v>13.28</v>
          </cell>
          <cell r="C57">
            <v>1594</v>
          </cell>
          <cell r="D57">
            <v>5719</v>
          </cell>
          <cell r="E57">
            <v>2803</v>
          </cell>
          <cell r="F57">
            <v>2916</v>
          </cell>
          <cell r="G57">
            <v>96.12482853223594</v>
          </cell>
          <cell r="H57">
            <v>3.5878293601003763</v>
          </cell>
          <cell r="I57">
            <v>430.6475903614458</v>
          </cell>
        </row>
        <row r="58">
          <cell r="B58">
            <v>37.69</v>
          </cell>
          <cell r="C58">
            <v>904</v>
          </cell>
          <cell r="D58">
            <v>3794</v>
          </cell>
          <cell r="E58">
            <v>1854</v>
          </cell>
          <cell r="F58">
            <v>1940</v>
          </cell>
          <cell r="G58">
            <v>95.56701030927836</v>
          </cell>
          <cell r="H58">
            <v>4.196902654867257</v>
          </cell>
          <cell r="I58">
            <v>100.66330591668878</v>
          </cell>
        </row>
        <row r="59">
          <cell r="B59">
            <v>11.47</v>
          </cell>
          <cell r="C59">
            <v>53284</v>
          </cell>
          <cell r="D59">
            <v>130466</v>
          </cell>
          <cell r="E59">
            <v>61825</v>
          </cell>
          <cell r="F59">
            <v>68641</v>
          </cell>
          <cell r="G59">
            <v>90.07007473667342</v>
          </cell>
          <cell r="H59">
            <v>2.448502364687336</v>
          </cell>
          <cell r="I59">
            <v>11374.542284219702</v>
          </cell>
        </row>
        <row r="60">
          <cell r="B60">
            <v>29.72</v>
          </cell>
          <cell r="C60">
            <v>66220</v>
          </cell>
          <cell r="D60">
            <v>188863</v>
          </cell>
          <cell r="E60">
            <v>89739</v>
          </cell>
          <cell r="F60">
            <v>99124</v>
          </cell>
          <cell r="G60">
            <v>90.53206085307292</v>
          </cell>
          <cell r="H60">
            <v>2.852053760193295</v>
          </cell>
          <cell r="I60">
            <v>6354.744279946164</v>
          </cell>
        </row>
        <row r="61">
          <cell r="B61">
            <v>12.53</v>
          </cell>
          <cell r="C61">
            <v>31185</v>
          </cell>
          <cell r="D61">
            <v>78998</v>
          </cell>
          <cell r="E61">
            <v>36713</v>
          </cell>
          <cell r="F61">
            <v>42285</v>
          </cell>
          <cell r="G61">
            <v>86.82275038429704</v>
          </cell>
          <cell r="H61">
            <v>2.5332050665384</v>
          </cell>
          <cell r="I61">
            <v>6304.708699122108</v>
          </cell>
        </row>
        <row r="62">
          <cell r="B62">
            <v>17.19</v>
          </cell>
          <cell r="C62">
            <v>35035</v>
          </cell>
          <cell r="D62">
            <v>109865</v>
          </cell>
          <cell r="E62">
            <v>53026</v>
          </cell>
          <cell r="F62">
            <v>56839</v>
          </cell>
          <cell r="G62">
            <v>93.29157796583331</v>
          </cell>
          <cell r="H62">
            <v>3.1358641358641357</v>
          </cell>
          <cell r="I62">
            <v>6391.215823152996</v>
          </cell>
        </row>
        <row r="63">
          <cell r="B63">
            <v>26.76</v>
          </cell>
          <cell r="C63">
            <v>87242</v>
          </cell>
          <cell r="D63">
            <v>237781</v>
          </cell>
          <cell r="E63">
            <v>115360</v>
          </cell>
          <cell r="F63">
            <v>122421</v>
          </cell>
          <cell r="G63">
            <v>94.23219872407512</v>
          </cell>
          <cell r="H63">
            <v>2.725533573278925</v>
          </cell>
          <cell r="I63">
            <v>8885.68759342302</v>
          </cell>
        </row>
        <row r="64">
          <cell r="B64">
            <v>137.97</v>
          </cell>
          <cell r="C64">
            <v>63051</v>
          </cell>
          <cell r="D64">
            <v>199951</v>
          </cell>
          <cell r="E64">
            <v>99196</v>
          </cell>
          <cell r="F64">
            <v>100755</v>
          </cell>
          <cell r="G64">
            <v>98.4526822490199</v>
          </cell>
          <cell r="H64">
            <v>3.1712581878162123</v>
          </cell>
          <cell r="I64">
            <v>1449.235341016163</v>
          </cell>
        </row>
        <row r="65">
          <cell r="B65">
            <v>8.62</v>
          </cell>
          <cell r="C65">
            <v>11910</v>
          </cell>
          <cell r="D65">
            <v>36347</v>
          </cell>
          <cell r="E65">
            <v>17930</v>
          </cell>
          <cell r="F65">
            <v>18417</v>
          </cell>
          <cell r="G65">
            <v>97.35570396915892</v>
          </cell>
          <cell r="H65">
            <v>3.051805205709488</v>
          </cell>
          <cell r="I65">
            <v>4216.589327146172</v>
          </cell>
        </row>
        <row r="66">
          <cell r="B66">
            <v>30.87</v>
          </cell>
          <cell r="C66">
            <v>19473</v>
          </cell>
          <cell r="D66">
            <v>53390</v>
          </cell>
          <cell r="E66">
            <v>27539</v>
          </cell>
          <cell r="F66">
            <v>25851</v>
          </cell>
          <cell r="G66">
            <v>106.52972805694169</v>
          </cell>
          <cell r="H66">
            <v>2.741744980229035</v>
          </cell>
          <cell r="I66">
            <v>1729.5108519598316</v>
          </cell>
        </row>
        <row r="67">
          <cell r="B67">
            <v>21.83</v>
          </cell>
          <cell r="C67">
            <v>11432</v>
          </cell>
          <cell r="D67">
            <v>39145</v>
          </cell>
          <cell r="E67">
            <v>19085</v>
          </cell>
          <cell r="F67">
            <v>20060</v>
          </cell>
          <cell r="G67">
            <v>95.13958125623131</v>
          </cell>
          <cell r="H67">
            <v>3.4241602519244227</v>
          </cell>
          <cell r="I67">
            <v>1793.174530462666</v>
          </cell>
        </row>
        <row r="68">
          <cell r="B68">
            <v>30.3</v>
          </cell>
          <cell r="C68">
            <v>9454</v>
          </cell>
          <cell r="D68">
            <v>31639</v>
          </cell>
          <cell r="E68">
            <v>15185</v>
          </cell>
          <cell r="F68">
            <v>16454</v>
          </cell>
          <cell r="G68">
            <v>92.2875896438556</v>
          </cell>
          <cell r="H68">
            <v>3.3466257668711656</v>
          </cell>
          <cell r="I68">
            <v>1044.1914191419141</v>
          </cell>
        </row>
        <row r="69">
          <cell r="B69">
            <v>15.27</v>
          </cell>
          <cell r="C69">
            <v>5550</v>
          </cell>
          <cell r="D69">
            <v>18884</v>
          </cell>
          <cell r="E69">
            <v>9283</v>
          </cell>
          <cell r="F69">
            <v>9601</v>
          </cell>
          <cell r="G69">
            <v>96.68784501614415</v>
          </cell>
          <cell r="H69">
            <v>3.4025225225225224</v>
          </cell>
          <cell r="I69">
            <v>1236.6732154551407</v>
          </cell>
        </row>
        <row r="70">
          <cell r="B70">
            <v>19.78</v>
          </cell>
          <cell r="C70">
            <v>2034</v>
          </cell>
          <cell r="D70">
            <v>8483</v>
          </cell>
          <cell r="E70">
            <v>4217</v>
          </cell>
          <cell r="F70">
            <v>4266</v>
          </cell>
          <cell r="G70">
            <v>98.85138302859822</v>
          </cell>
          <cell r="H70">
            <v>4.170599803343166</v>
          </cell>
          <cell r="I70">
            <v>428.86754297269965</v>
          </cell>
        </row>
        <row r="71">
          <cell r="B71">
            <v>11.3</v>
          </cell>
          <cell r="C71">
            <v>3198</v>
          </cell>
          <cell r="D71">
            <v>12063</v>
          </cell>
          <cell r="E71">
            <v>5957</v>
          </cell>
          <cell r="F71">
            <v>6106</v>
          </cell>
          <cell r="G71">
            <v>97.55977726826073</v>
          </cell>
          <cell r="H71">
            <v>3.772045028142589</v>
          </cell>
          <cell r="I71">
            <v>1067.5221238938052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s>
    <sheetDataSet>
      <sheetData sheetId="0">
        <row r="42">
          <cell r="E42">
            <v>102.01841297126893</v>
          </cell>
          <cell r="H42">
            <v>102.781873471006</v>
          </cell>
        </row>
        <row r="43">
          <cell r="E43">
            <v>99.66222567812667</v>
          </cell>
          <cell r="H43">
            <v>102.820122378556</v>
          </cell>
        </row>
        <row r="44">
          <cell r="E44">
            <v>100.78929117857258</v>
          </cell>
          <cell r="H44">
            <v>101.020800162972</v>
          </cell>
        </row>
        <row r="45">
          <cell r="E45">
            <v>101.9117844279332</v>
          </cell>
          <cell r="H45">
            <v>102.708910374726</v>
          </cell>
        </row>
        <row r="46">
          <cell r="E46">
            <v>101.66000653340937</v>
          </cell>
          <cell r="H46">
            <v>102.336163656057</v>
          </cell>
        </row>
        <row r="47">
          <cell r="E47">
            <v>101.93204481044118</v>
          </cell>
          <cell r="H47">
            <v>101.662951778093</v>
          </cell>
        </row>
        <row r="48">
          <cell r="E48">
            <v>101.34186409520221</v>
          </cell>
          <cell r="H48">
            <v>102.260054705063</v>
          </cell>
        </row>
        <row r="49">
          <cell r="E49">
            <v>100.69444971247303</v>
          </cell>
          <cell r="H49">
            <v>101.090087527321</v>
          </cell>
        </row>
        <row r="50">
          <cell r="E50">
            <v>100.51676495353121</v>
          </cell>
          <cell r="H50">
            <v>101.381056472893</v>
          </cell>
        </row>
        <row r="51">
          <cell r="E51">
            <v>99.77790225532978</v>
          </cell>
          <cell r="H51">
            <v>101.052733913766</v>
          </cell>
        </row>
        <row r="52">
          <cell r="E52">
            <v>99.69554306540653</v>
          </cell>
          <cell r="H52">
            <v>101.095900275227</v>
          </cell>
        </row>
        <row r="53">
          <cell r="E53">
            <v>100.34610401710144</v>
          </cell>
          <cell r="H53">
            <v>101.569703146756</v>
          </cell>
        </row>
        <row r="54">
          <cell r="E54">
            <v>99.26960864279081</v>
          </cell>
          <cell r="H54">
            <v>100.650657572077</v>
          </cell>
        </row>
        <row r="55">
          <cell r="E55">
            <v>100.27658651418427</v>
          </cell>
          <cell r="H55">
            <v>101.444193713027</v>
          </cell>
        </row>
        <row r="56">
          <cell r="E56">
            <v>99.29959515537976</v>
          </cell>
          <cell r="H56">
            <v>100.463402332548</v>
          </cell>
        </row>
        <row r="57">
          <cell r="E57">
            <v>100.0873579502488</v>
          </cell>
          <cell r="H57">
            <v>101.306718946286</v>
          </cell>
        </row>
        <row r="58">
          <cell r="E58">
            <v>99.64332740126734</v>
          </cell>
          <cell r="H58">
            <v>100.926177573678</v>
          </cell>
        </row>
        <row r="59">
          <cell r="E59">
            <v>98.94987095934142</v>
          </cell>
          <cell r="H59">
            <v>101.304096566056</v>
          </cell>
        </row>
        <row r="60">
          <cell r="E60">
            <v>98.76102108953445</v>
          </cell>
          <cell r="H60">
            <v>100.138855732516</v>
          </cell>
        </row>
        <row r="61">
          <cell r="E61">
            <v>99.03704257813803</v>
          </cell>
          <cell r="H61">
            <v>100.378091696943</v>
          </cell>
        </row>
        <row r="62">
          <cell r="E62">
            <v>99.52882178815645</v>
          </cell>
          <cell r="H62">
            <v>101.131941395553</v>
          </cell>
        </row>
        <row r="63">
          <cell r="E63">
            <v>99.34109458178546</v>
          </cell>
          <cell r="H63">
            <v>100.968739423969</v>
          </cell>
        </row>
        <row r="64">
          <cell r="E64">
            <v>98.9543395747076</v>
          </cell>
          <cell r="H64">
            <v>99.9595012905776</v>
          </cell>
        </row>
        <row r="65">
          <cell r="E65">
            <v>97.63339527211323</v>
          </cell>
          <cell r="H65">
            <v>99.0407787523442</v>
          </cell>
        </row>
        <row r="66">
          <cell r="A66" t="str">
            <v>H6 1</v>
          </cell>
          <cell r="C66">
            <v>100.2</v>
          </cell>
          <cell r="D66">
            <v>101.6</v>
          </cell>
          <cell r="E66">
            <v>99.74700074422388</v>
          </cell>
          <cell r="H66">
            <v>100.950515177519</v>
          </cell>
        </row>
        <row r="67">
          <cell r="A67">
            <v>2</v>
          </cell>
          <cell r="C67">
            <v>98.6</v>
          </cell>
          <cell r="D67">
            <v>98.4</v>
          </cell>
          <cell r="E67">
            <v>99.27665940939926</v>
          </cell>
          <cell r="H67">
            <v>100.293129567722</v>
          </cell>
        </row>
        <row r="68">
          <cell r="A68">
            <v>3</v>
          </cell>
          <cell r="C68">
            <v>99.4</v>
          </cell>
          <cell r="D68">
            <v>100.8</v>
          </cell>
          <cell r="E68">
            <v>99.71688290191035</v>
          </cell>
          <cell r="H68">
            <v>100.463183877638</v>
          </cell>
        </row>
        <row r="69">
          <cell r="A69">
            <v>4</v>
          </cell>
          <cell r="C69">
            <v>99</v>
          </cell>
          <cell r="D69">
            <v>99.6</v>
          </cell>
          <cell r="E69">
            <v>98.83095561323697</v>
          </cell>
          <cell r="H69">
            <v>100.384496261843</v>
          </cell>
        </row>
        <row r="70">
          <cell r="A70">
            <v>5</v>
          </cell>
          <cell r="C70">
            <v>99.5</v>
          </cell>
          <cell r="D70">
            <v>100.5</v>
          </cell>
          <cell r="E70">
            <v>100.09471663669729</v>
          </cell>
          <cell r="H70">
            <v>100.733246429054</v>
          </cell>
        </row>
        <row r="71">
          <cell r="A71">
            <v>6</v>
          </cell>
          <cell r="C71">
            <v>99.6</v>
          </cell>
          <cell r="D71">
            <v>100.1</v>
          </cell>
          <cell r="E71">
            <v>99.48953853279865</v>
          </cell>
          <cell r="H71">
            <v>100.793284514306</v>
          </cell>
        </row>
        <row r="72">
          <cell r="A72">
            <v>7</v>
          </cell>
          <cell r="C72">
            <v>101.6</v>
          </cell>
          <cell r="D72">
            <v>102</v>
          </cell>
          <cell r="E72">
            <v>101.98492827361882</v>
          </cell>
          <cell r="H72">
            <v>102.736342042841</v>
          </cell>
        </row>
        <row r="73">
          <cell r="A73">
            <v>8</v>
          </cell>
          <cell r="C73">
            <v>101.4</v>
          </cell>
          <cell r="D73">
            <v>99.8</v>
          </cell>
          <cell r="E73">
            <v>101.44431240894437</v>
          </cell>
          <cell r="H73">
            <v>102.190110834416</v>
          </cell>
        </row>
        <row r="74">
          <cell r="A74">
            <v>9</v>
          </cell>
          <cell r="C74">
            <v>100.2</v>
          </cell>
          <cell r="D74">
            <v>98.8</v>
          </cell>
          <cell r="E74">
            <v>100.67554859800194</v>
          </cell>
          <cell r="H74">
            <v>101.172983663275</v>
          </cell>
        </row>
        <row r="75">
          <cell r="A75">
            <v>10</v>
          </cell>
          <cell r="C75">
            <v>100.2</v>
          </cell>
          <cell r="D75">
            <v>100</v>
          </cell>
          <cell r="E75">
            <v>100.50000520966039</v>
          </cell>
          <cell r="H75">
            <v>101.272889925681</v>
          </cell>
        </row>
        <row r="76">
          <cell r="A76">
            <v>11</v>
          </cell>
          <cell r="C76">
            <v>100.6</v>
          </cell>
          <cell r="D76">
            <v>100.4</v>
          </cell>
          <cell r="E76">
            <v>100.35495972151229</v>
          </cell>
          <cell r="H76">
            <v>101.511103874068</v>
          </cell>
        </row>
        <row r="77">
          <cell r="A77">
            <v>12</v>
          </cell>
          <cell r="C77">
            <v>100.8</v>
          </cell>
          <cell r="D77">
            <v>100.2</v>
          </cell>
          <cell r="E77">
            <v>100.33473462966633</v>
          </cell>
          <cell r="H77">
            <v>100.664320508531</v>
          </cell>
        </row>
        <row r="78">
          <cell r="A78" t="str">
            <v>H7 1</v>
          </cell>
          <cell r="C78">
            <v>99.9</v>
          </cell>
          <cell r="D78">
            <v>99.1</v>
          </cell>
          <cell r="E78">
            <v>100.42449163514343</v>
          </cell>
          <cell r="H78">
            <v>100.662269145776</v>
          </cell>
          <cell r="I78">
            <v>98.4</v>
          </cell>
          <cell r="J78">
            <v>96.7</v>
          </cell>
          <cell r="K78">
            <v>100.3</v>
          </cell>
          <cell r="L78">
            <v>98</v>
          </cell>
          <cell r="M78" t="str">
            <v>H7 1</v>
          </cell>
          <cell r="N78">
            <v>98.7</v>
          </cell>
          <cell r="O78">
            <v>97.4</v>
          </cell>
        </row>
        <row r="79">
          <cell r="A79">
            <v>2</v>
          </cell>
          <cell r="C79">
            <v>99.9</v>
          </cell>
          <cell r="D79">
            <v>100</v>
          </cell>
          <cell r="E79">
            <v>100.29956867824221</v>
          </cell>
          <cell r="H79">
            <v>100.167962427619</v>
          </cell>
          <cell r="I79">
            <v>99.4</v>
          </cell>
          <cell r="J79">
            <v>97.8</v>
          </cell>
          <cell r="K79">
            <v>98.8</v>
          </cell>
          <cell r="L79">
            <v>99.4</v>
          </cell>
          <cell r="M79">
            <v>2</v>
          </cell>
          <cell r="N79">
            <v>99.7</v>
          </cell>
          <cell r="O79">
            <v>98.9</v>
          </cell>
        </row>
        <row r="80">
          <cell r="A80">
            <v>3</v>
          </cell>
          <cell r="C80">
            <v>100.2</v>
          </cell>
          <cell r="D80">
            <v>100.3</v>
          </cell>
          <cell r="E80">
            <v>100.07808833889317</v>
          </cell>
          <cell r="H80">
            <v>100.057912583113</v>
          </cell>
          <cell r="I80">
            <v>101.1</v>
          </cell>
          <cell r="J80">
            <v>101.2</v>
          </cell>
          <cell r="K80">
            <v>100.3</v>
          </cell>
          <cell r="L80">
            <v>98.8</v>
          </cell>
          <cell r="M80">
            <v>3</v>
          </cell>
          <cell r="N80">
            <v>99.5</v>
          </cell>
          <cell r="O80">
            <v>98.1</v>
          </cell>
        </row>
        <row r="81">
          <cell r="A81">
            <v>4</v>
          </cell>
          <cell r="C81">
            <v>99.7</v>
          </cell>
          <cell r="D81">
            <v>99.5</v>
          </cell>
          <cell r="E81">
            <v>98.9603095473793</v>
          </cell>
          <cell r="H81">
            <v>99.6101382437648</v>
          </cell>
          <cell r="I81">
            <v>99.1</v>
          </cell>
          <cell r="J81">
            <v>97.4</v>
          </cell>
          <cell r="K81">
            <v>101.8</v>
          </cell>
          <cell r="L81">
            <v>100.5</v>
          </cell>
          <cell r="M81">
            <v>4</v>
          </cell>
          <cell r="N81">
            <v>100.4</v>
          </cell>
          <cell r="O81">
            <v>100.4</v>
          </cell>
        </row>
        <row r="82">
          <cell r="A82">
            <v>5</v>
          </cell>
          <cell r="C82">
            <v>99.8</v>
          </cell>
          <cell r="D82">
            <v>100.1</v>
          </cell>
          <cell r="E82">
            <v>99.91535867270116</v>
          </cell>
          <cell r="H82">
            <v>100.087403809325</v>
          </cell>
          <cell r="I82">
            <v>100.1</v>
          </cell>
          <cell r="J82">
            <v>98.7</v>
          </cell>
          <cell r="K82">
            <v>101.5</v>
          </cell>
          <cell r="L82">
            <v>100.3</v>
          </cell>
          <cell r="M82">
            <v>5</v>
          </cell>
          <cell r="N82">
            <v>100.5</v>
          </cell>
          <cell r="O82">
            <v>99.7</v>
          </cell>
        </row>
        <row r="83">
          <cell r="A83">
            <v>6</v>
          </cell>
          <cell r="C83">
            <v>99.8</v>
          </cell>
          <cell r="D83">
            <v>100</v>
          </cell>
          <cell r="E83">
            <v>100.14823259315352</v>
          </cell>
          <cell r="H83">
            <v>100.455607073158</v>
          </cell>
          <cell r="I83">
            <v>100.6</v>
          </cell>
          <cell r="J83">
            <v>98.8</v>
          </cell>
          <cell r="K83">
            <v>97.6</v>
          </cell>
          <cell r="L83">
            <v>100</v>
          </cell>
          <cell r="M83">
            <v>6</v>
          </cell>
          <cell r="N83">
            <v>100.2</v>
          </cell>
          <cell r="O83">
            <v>99.4</v>
          </cell>
        </row>
        <row r="84">
          <cell r="A84">
            <v>7</v>
          </cell>
          <cell r="C84">
            <v>100</v>
          </cell>
          <cell r="D84">
            <v>100.2</v>
          </cell>
          <cell r="E84">
            <v>100.53606510297209</v>
          </cell>
          <cell r="H84">
            <v>100.417041673766</v>
          </cell>
          <cell r="I84">
            <v>98.9</v>
          </cell>
          <cell r="J84">
            <v>98.2</v>
          </cell>
          <cell r="K84">
            <v>98.7</v>
          </cell>
          <cell r="L84">
            <v>101.1</v>
          </cell>
          <cell r="M84">
            <v>7</v>
          </cell>
          <cell r="N84">
            <v>100.8</v>
          </cell>
          <cell r="O84">
            <v>101.9</v>
          </cell>
        </row>
        <row r="85">
          <cell r="A85">
            <v>8</v>
          </cell>
          <cell r="C85">
            <v>100.4</v>
          </cell>
          <cell r="D85">
            <v>100.4</v>
          </cell>
          <cell r="E85">
            <v>100.4562425097268</v>
          </cell>
          <cell r="H85">
            <v>100.666652515433</v>
          </cell>
          <cell r="I85">
            <v>100.8</v>
          </cell>
          <cell r="J85">
            <v>99.8</v>
          </cell>
          <cell r="K85">
            <v>102.1</v>
          </cell>
          <cell r="L85">
            <v>100.9</v>
          </cell>
          <cell r="M85">
            <v>8</v>
          </cell>
          <cell r="N85">
            <v>100.3</v>
          </cell>
          <cell r="O85">
            <v>101.1</v>
          </cell>
        </row>
        <row r="86">
          <cell r="A86">
            <v>9</v>
          </cell>
          <cell r="C86">
            <v>100.2</v>
          </cell>
          <cell r="D86">
            <v>99.8</v>
          </cell>
          <cell r="E86">
            <v>100.04988376221347</v>
          </cell>
          <cell r="H86">
            <v>100.012743759996</v>
          </cell>
          <cell r="I86">
            <v>100.1</v>
          </cell>
          <cell r="J86">
            <v>100.8</v>
          </cell>
          <cell r="K86">
            <v>98.1</v>
          </cell>
          <cell r="L86">
            <v>100.8</v>
          </cell>
          <cell r="M86">
            <v>9</v>
          </cell>
          <cell r="N86">
            <v>100.6</v>
          </cell>
          <cell r="O86">
            <v>101.1</v>
          </cell>
        </row>
        <row r="87">
          <cell r="A87">
            <v>10</v>
          </cell>
          <cell r="C87">
            <v>99.1</v>
          </cell>
          <cell r="D87">
            <v>98.9</v>
          </cell>
          <cell r="E87">
            <v>99.74559973667539</v>
          </cell>
          <cell r="H87">
            <v>99.1749736314102</v>
          </cell>
          <cell r="I87">
            <v>99.2</v>
          </cell>
          <cell r="J87">
            <v>102.1</v>
          </cell>
          <cell r="K87">
            <v>96.7</v>
          </cell>
          <cell r="L87">
            <v>98.4</v>
          </cell>
          <cell r="M87">
            <v>10</v>
          </cell>
          <cell r="N87">
            <v>98.3</v>
          </cell>
          <cell r="O87">
            <v>98.8</v>
          </cell>
        </row>
        <row r="88">
          <cell r="A88">
            <v>11</v>
          </cell>
          <cell r="C88">
            <v>100.2</v>
          </cell>
          <cell r="D88">
            <v>101.1</v>
          </cell>
          <cell r="E88">
            <v>100.30717124884363</v>
          </cell>
          <cell r="H88">
            <v>99.800472519648</v>
          </cell>
          <cell r="I88">
            <v>101</v>
          </cell>
          <cell r="J88">
            <v>103</v>
          </cell>
          <cell r="K88">
            <v>101.5</v>
          </cell>
          <cell r="L88">
            <v>100.7</v>
          </cell>
          <cell r="M88">
            <v>11</v>
          </cell>
          <cell r="N88">
            <v>100.5</v>
          </cell>
          <cell r="O88">
            <v>101.1</v>
          </cell>
        </row>
        <row r="89">
          <cell r="A89">
            <v>12</v>
          </cell>
          <cell r="C89">
            <v>100.6</v>
          </cell>
          <cell r="D89">
            <v>100.4</v>
          </cell>
          <cell r="E89">
            <v>99.39746960259141</v>
          </cell>
          <cell r="H89">
            <v>98.7083500339475</v>
          </cell>
          <cell r="I89">
            <v>100.5</v>
          </cell>
          <cell r="J89">
            <v>104.4</v>
          </cell>
          <cell r="K89">
            <v>101.8</v>
          </cell>
          <cell r="L89">
            <v>100.7</v>
          </cell>
          <cell r="M89">
            <v>12</v>
          </cell>
          <cell r="N89">
            <v>100.2</v>
          </cell>
          <cell r="O89">
            <v>101.4</v>
          </cell>
        </row>
        <row r="90">
          <cell r="A90" t="str">
            <v>H8 1</v>
          </cell>
          <cell r="C90">
            <v>101.1</v>
          </cell>
          <cell r="D90">
            <v>100.5</v>
          </cell>
          <cell r="E90">
            <v>101.13340079179936</v>
          </cell>
          <cell r="H90">
            <v>100.972427168879</v>
          </cell>
          <cell r="I90">
            <v>101.2</v>
          </cell>
          <cell r="J90">
            <v>103.8</v>
          </cell>
          <cell r="K90">
            <v>104</v>
          </cell>
          <cell r="L90">
            <v>102.8</v>
          </cell>
          <cell r="M90" t="str">
            <v>H8 1</v>
          </cell>
          <cell r="N90">
            <v>102.6</v>
          </cell>
          <cell r="O90">
            <v>103.1</v>
          </cell>
        </row>
        <row r="91">
          <cell r="A91">
            <v>2</v>
          </cell>
          <cell r="C91">
            <v>103.2</v>
          </cell>
          <cell r="D91">
            <v>102.1</v>
          </cell>
          <cell r="E91">
            <v>100.81773554697777</v>
          </cell>
          <cell r="H91">
            <v>102.150391879033</v>
          </cell>
          <cell r="I91">
            <v>103.1</v>
          </cell>
          <cell r="J91">
            <v>109.5</v>
          </cell>
          <cell r="K91">
            <v>107.9</v>
          </cell>
          <cell r="L91">
            <v>103.3</v>
          </cell>
          <cell r="M91">
            <v>2</v>
          </cell>
          <cell r="N91">
            <v>103.7</v>
          </cell>
          <cell r="O91">
            <v>103.1</v>
          </cell>
        </row>
        <row r="92">
          <cell r="A92">
            <v>3</v>
          </cell>
          <cell r="C92">
            <v>101.2</v>
          </cell>
          <cell r="D92">
            <v>98.1</v>
          </cell>
          <cell r="E92">
            <v>101.28489446666852</v>
          </cell>
          <cell r="H92">
            <v>101.287181986853</v>
          </cell>
          <cell r="I92">
            <v>99.9</v>
          </cell>
          <cell r="J92">
            <v>100.8</v>
          </cell>
          <cell r="K92">
            <v>107.6</v>
          </cell>
          <cell r="L92">
            <v>104</v>
          </cell>
          <cell r="M92">
            <v>3</v>
          </cell>
          <cell r="N92">
            <v>103.6</v>
          </cell>
          <cell r="O92">
            <v>104.3</v>
          </cell>
        </row>
        <row r="93">
          <cell r="A93">
            <v>4</v>
          </cell>
          <cell r="C93">
            <v>100.8</v>
          </cell>
          <cell r="D93">
            <v>99.6</v>
          </cell>
          <cell r="E93">
            <v>100.69935546587253</v>
          </cell>
          <cell r="H93">
            <v>100.57448271267</v>
          </cell>
          <cell r="I93">
            <v>101</v>
          </cell>
          <cell r="J93">
            <v>101.8</v>
          </cell>
          <cell r="K93">
            <v>104.8</v>
          </cell>
          <cell r="L93">
            <v>102.6</v>
          </cell>
          <cell r="M93">
            <v>4</v>
          </cell>
          <cell r="N93">
            <v>102.1</v>
          </cell>
          <cell r="O93">
            <v>102.9</v>
          </cell>
        </row>
        <row r="94">
          <cell r="A94">
            <v>5</v>
          </cell>
          <cell r="C94">
            <v>100.6</v>
          </cell>
          <cell r="D94">
            <v>99.8</v>
          </cell>
          <cell r="E94">
            <v>99.92344994088148</v>
          </cell>
          <cell r="H94">
            <v>99.8282418210625</v>
          </cell>
          <cell r="I94">
            <v>102</v>
          </cell>
          <cell r="J94">
            <v>101.9</v>
          </cell>
          <cell r="K94">
            <v>108.2</v>
          </cell>
          <cell r="L94">
            <v>102.8</v>
          </cell>
          <cell r="M94">
            <v>5</v>
          </cell>
          <cell r="N94">
            <v>101.8</v>
          </cell>
          <cell r="O94">
            <v>103.1</v>
          </cell>
        </row>
        <row r="95">
          <cell r="A95">
            <v>6</v>
          </cell>
          <cell r="C95">
            <v>100</v>
          </cell>
          <cell r="D95">
            <v>99.4</v>
          </cell>
          <cell r="E95">
            <v>100.36508328263264</v>
          </cell>
          <cell r="H95">
            <v>99.2971778790128</v>
          </cell>
          <cell r="I95">
            <v>98.2</v>
          </cell>
          <cell r="J95">
            <v>101.5</v>
          </cell>
          <cell r="K95">
            <v>110.7</v>
          </cell>
          <cell r="L95">
            <v>104.8</v>
          </cell>
          <cell r="M95">
            <v>6</v>
          </cell>
          <cell r="N95">
            <v>102.8</v>
          </cell>
          <cell r="O95">
            <v>105.9</v>
          </cell>
        </row>
        <row r="96">
          <cell r="A96">
            <v>7</v>
          </cell>
          <cell r="C96">
            <v>99.3</v>
          </cell>
          <cell r="D96">
            <v>99.3</v>
          </cell>
          <cell r="E96">
            <v>99.44224586352342</v>
          </cell>
          <cell r="H96">
            <v>98.3432998521537</v>
          </cell>
          <cell r="I96">
            <v>100.2</v>
          </cell>
          <cell r="J96">
            <v>101.4</v>
          </cell>
          <cell r="K96">
            <v>107.1</v>
          </cell>
          <cell r="L96">
            <v>100.3</v>
          </cell>
          <cell r="M96">
            <v>7</v>
          </cell>
          <cell r="N96">
            <v>98.6</v>
          </cell>
          <cell r="O96">
            <v>101.9</v>
          </cell>
        </row>
        <row r="97">
          <cell r="A97">
            <v>8</v>
          </cell>
          <cell r="C97">
            <v>99.6</v>
          </cell>
          <cell r="D97">
            <v>100.3</v>
          </cell>
          <cell r="E97">
            <v>99.45539282043596</v>
          </cell>
          <cell r="H97">
            <v>98.6701035364174</v>
          </cell>
          <cell r="I97">
            <v>99.7</v>
          </cell>
          <cell r="J97">
            <v>102.3</v>
          </cell>
          <cell r="K97">
            <v>105.6</v>
          </cell>
          <cell r="L97">
            <v>102.5</v>
          </cell>
          <cell r="M97">
            <v>8</v>
          </cell>
          <cell r="N97">
            <v>101.4</v>
          </cell>
          <cell r="O97">
            <v>103.3</v>
          </cell>
        </row>
        <row r="98">
          <cell r="A98">
            <v>9</v>
          </cell>
          <cell r="C98">
            <v>100.3</v>
          </cell>
          <cell r="D98">
            <v>100.7</v>
          </cell>
          <cell r="E98">
            <v>100.96293422721101</v>
          </cell>
          <cell r="H98">
            <v>99.6323406695646</v>
          </cell>
          <cell r="I98">
            <v>100.5</v>
          </cell>
          <cell r="J98">
            <v>103.7</v>
          </cell>
          <cell r="K98">
            <v>108.2</v>
          </cell>
          <cell r="L98">
            <v>103.3</v>
          </cell>
          <cell r="M98">
            <v>9</v>
          </cell>
          <cell r="N98">
            <v>102.6</v>
          </cell>
          <cell r="O98">
            <v>104.3</v>
          </cell>
        </row>
        <row r="99">
          <cell r="A99">
            <v>10</v>
          </cell>
          <cell r="C99">
            <v>100.8</v>
          </cell>
          <cell r="D99">
            <v>100.5</v>
          </cell>
          <cell r="E99">
            <v>101.19070300243204</v>
          </cell>
          <cell r="H99">
            <v>99.9249792983814</v>
          </cell>
          <cell r="I99">
            <v>103.1</v>
          </cell>
          <cell r="J99">
            <v>108.4</v>
          </cell>
          <cell r="K99">
            <v>106.4</v>
          </cell>
          <cell r="L99">
            <v>102.6</v>
          </cell>
          <cell r="M99">
            <v>10</v>
          </cell>
          <cell r="N99">
            <v>101.6</v>
          </cell>
          <cell r="O99">
            <v>104.1</v>
          </cell>
        </row>
        <row r="100">
          <cell r="A100">
            <v>11</v>
          </cell>
          <cell r="C100">
            <v>102.4</v>
          </cell>
          <cell r="D100">
            <v>101.6</v>
          </cell>
          <cell r="E100">
            <v>102.5272503105248</v>
          </cell>
          <cell r="H100">
            <v>100.905228453042</v>
          </cell>
          <cell r="I100">
            <v>103.5</v>
          </cell>
          <cell r="J100">
            <v>111.4</v>
          </cell>
          <cell r="K100">
            <v>104.5</v>
          </cell>
          <cell r="L100">
            <v>103.3</v>
          </cell>
          <cell r="M100">
            <v>11</v>
          </cell>
          <cell r="N100">
            <v>102.9</v>
          </cell>
          <cell r="O100">
            <v>104.1</v>
          </cell>
        </row>
        <row r="101">
          <cell r="A101">
            <v>12</v>
          </cell>
          <cell r="C101">
            <v>101.3</v>
          </cell>
          <cell r="D101">
            <v>98.9</v>
          </cell>
          <cell r="E101">
            <v>100.89883005893161</v>
          </cell>
          <cell r="H101">
            <v>98.9025113089066</v>
          </cell>
          <cell r="I101">
            <v>105</v>
          </cell>
          <cell r="J101">
            <v>108.2</v>
          </cell>
          <cell r="K101">
            <v>106.2</v>
          </cell>
          <cell r="L101">
            <v>102.6</v>
          </cell>
          <cell r="M101">
            <v>12</v>
          </cell>
          <cell r="N101">
            <v>101.4</v>
          </cell>
          <cell r="O101">
            <v>104</v>
          </cell>
        </row>
        <row r="102">
          <cell r="A102" t="str">
            <v>H9 1</v>
          </cell>
          <cell r="C102">
            <v>103</v>
          </cell>
          <cell r="E102">
            <v>102.97344905324871</v>
          </cell>
          <cell r="H102">
            <v>101.67883146387275</v>
          </cell>
          <cell r="I102">
            <v>108.3</v>
          </cell>
          <cell r="J102">
            <v>112.6</v>
          </cell>
          <cell r="K102">
            <v>109.4</v>
          </cell>
          <cell r="L102">
            <v>105.8</v>
          </cell>
          <cell r="M102" t="str">
            <v>H9 1</v>
          </cell>
          <cell r="N102">
            <v>104.5</v>
          </cell>
          <cell r="O102">
            <v>107.1</v>
          </cell>
        </row>
        <row r="103">
          <cell r="A103">
            <v>2</v>
          </cell>
          <cell r="C103">
            <v>104.7</v>
          </cell>
          <cell r="E103">
            <v>104.82145903546204</v>
          </cell>
          <cell r="H103">
            <v>102.66134801446545</v>
          </cell>
          <cell r="I103">
            <v>106.8</v>
          </cell>
          <cell r="J103">
            <v>117.5</v>
          </cell>
          <cell r="K103">
            <v>111.1</v>
          </cell>
          <cell r="L103">
            <v>105</v>
          </cell>
          <cell r="M103">
            <v>2</v>
          </cell>
          <cell r="N103">
            <v>105.2</v>
          </cell>
          <cell r="O103">
            <v>105.1</v>
          </cell>
        </row>
        <row r="104">
          <cell r="A104">
            <v>3</v>
          </cell>
          <cell r="C104">
            <v>113.5</v>
          </cell>
          <cell r="E104">
            <v>113.70865245955432</v>
          </cell>
          <cell r="H104">
            <v>110.45273321668111</v>
          </cell>
          <cell r="I104">
            <v>109</v>
          </cell>
          <cell r="J104">
            <v>121.9</v>
          </cell>
          <cell r="K104">
            <v>146.2</v>
          </cell>
          <cell r="L104">
            <v>122.4</v>
          </cell>
          <cell r="M104">
            <v>3</v>
          </cell>
          <cell r="N104">
            <v>127.2</v>
          </cell>
          <cell r="O104">
            <v>117.4</v>
          </cell>
        </row>
        <row r="105">
          <cell r="A105">
            <v>4</v>
          </cell>
          <cell r="C105">
            <v>96.5</v>
          </cell>
          <cell r="E105">
            <v>95.94777078488153</v>
          </cell>
          <cell r="H105">
            <v>97.70055725500657</v>
          </cell>
          <cell r="I105">
            <v>100.4</v>
          </cell>
          <cell r="J105">
            <v>90.4</v>
          </cell>
          <cell r="K105">
            <v>94</v>
          </cell>
          <cell r="L105">
            <v>97.6</v>
          </cell>
          <cell r="M105">
            <v>4</v>
          </cell>
          <cell r="N105">
            <v>90.7</v>
          </cell>
          <cell r="O105">
            <v>103.8</v>
          </cell>
        </row>
        <row r="106">
          <cell r="A106">
            <v>5</v>
          </cell>
          <cell r="C106">
            <v>98.9</v>
          </cell>
          <cell r="E106">
            <v>98.7936835012223</v>
          </cell>
          <cell r="H106">
            <v>100.06126828109231</v>
          </cell>
          <cell r="I106">
            <v>105.3</v>
          </cell>
          <cell r="J106">
            <v>90.7</v>
          </cell>
          <cell r="K106">
            <v>96</v>
          </cell>
          <cell r="L106">
            <v>102.9</v>
          </cell>
          <cell r="M106">
            <v>5</v>
          </cell>
          <cell r="N106">
            <v>100</v>
          </cell>
          <cell r="O106">
            <v>105</v>
          </cell>
        </row>
        <row r="107">
          <cell r="A107">
            <v>6</v>
          </cell>
          <cell r="C107">
            <v>97.7</v>
          </cell>
          <cell r="E107">
            <v>98.00132105870806</v>
          </cell>
          <cell r="H107">
            <v>98.76810331323132</v>
          </cell>
          <cell r="I107">
            <v>102.9</v>
          </cell>
          <cell r="J107">
            <v>94.1</v>
          </cell>
          <cell r="K107">
            <v>91</v>
          </cell>
          <cell r="L107">
            <v>103.8</v>
          </cell>
          <cell r="M107">
            <v>6</v>
          </cell>
          <cell r="N107">
            <v>100.6</v>
          </cell>
          <cell r="O107">
            <v>106.1</v>
          </cell>
        </row>
        <row r="108">
          <cell r="A108">
            <v>7</v>
          </cell>
          <cell r="C108">
            <v>96.9</v>
          </cell>
          <cell r="E108">
            <v>97.13458598221305</v>
          </cell>
          <cell r="H108">
            <v>98.40228279686949</v>
          </cell>
          <cell r="I108">
            <v>103.2</v>
          </cell>
          <cell r="J108">
            <v>94.4</v>
          </cell>
          <cell r="K108">
            <v>81.2</v>
          </cell>
          <cell r="L108">
            <v>101.3</v>
          </cell>
          <cell r="M108">
            <v>7</v>
          </cell>
          <cell r="N108">
            <v>98.1</v>
          </cell>
          <cell r="O108">
            <v>104.8</v>
          </cell>
        </row>
        <row r="109">
          <cell r="A109">
            <v>8</v>
          </cell>
          <cell r="C109">
            <v>99.1</v>
          </cell>
          <cell r="E109">
            <v>98.87968664746822</v>
          </cell>
          <cell r="H109">
            <v>100.22469201335947</v>
          </cell>
          <cell r="I109">
            <v>102.4</v>
          </cell>
          <cell r="J109">
            <v>92.5</v>
          </cell>
          <cell r="K109">
            <v>91.6</v>
          </cell>
          <cell r="L109">
            <v>105.6</v>
          </cell>
          <cell r="M109">
            <v>8</v>
          </cell>
          <cell r="N109">
            <v>102.8</v>
          </cell>
          <cell r="O109">
            <v>107.5</v>
          </cell>
        </row>
        <row r="110">
          <cell r="A110">
            <v>9</v>
          </cell>
          <cell r="C110">
            <v>97.9</v>
          </cell>
          <cell r="E110">
            <v>98.1963983411354</v>
          </cell>
          <cell r="H110">
            <v>98.60644270971675</v>
          </cell>
          <cell r="I110">
            <v>103.5</v>
          </cell>
          <cell r="J110">
            <v>95.9</v>
          </cell>
          <cell r="K110">
            <v>94.9</v>
          </cell>
          <cell r="L110">
            <v>104.9</v>
          </cell>
          <cell r="M110">
            <v>9</v>
          </cell>
          <cell r="N110">
            <v>102.6</v>
          </cell>
          <cell r="O110">
            <v>107.2</v>
          </cell>
        </row>
        <row r="111">
          <cell r="A111">
            <v>10</v>
          </cell>
          <cell r="C111">
            <v>99.7</v>
          </cell>
          <cell r="E111">
            <v>100.08112289973522</v>
          </cell>
          <cell r="H111">
            <v>101.49545013616321</v>
          </cell>
          <cell r="I111">
            <v>104.8</v>
          </cell>
          <cell r="J111">
            <v>94.6</v>
          </cell>
          <cell r="K111">
            <v>89.8</v>
          </cell>
          <cell r="L111">
            <v>103.9</v>
          </cell>
          <cell r="M111">
            <v>10</v>
          </cell>
          <cell r="N111">
            <v>101.1</v>
          </cell>
          <cell r="O111">
            <v>107.3</v>
          </cell>
        </row>
        <row r="112">
          <cell r="A112">
            <v>11</v>
          </cell>
          <cell r="C112">
            <v>97.8</v>
          </cell>
          <cell r="E112">
            <v>98.2</v>
          </cell>
          <cell r="H112">
            <v>99</v>
          </cell>
          <cell r="I112">
            <v>99.3</v>
          </cell>
          <cell r="J112">
            <v>93.4</v>
          </cell>
          <cell r="K112">
            <v>90.3</v>
          </cell>
          <cell r="L112">
            <v>104.4</v>
          </cell>
          <cell r="M112">
            <v>11</v>
          </cell>
          <cell r="N112">
            <v>102.5</v>
          </cell>
          <cell r="O112">
            <v>106.6</v>
          </cell>
        </row>
        <row r="113">
          <cell r="A113">
            <v>12</v>
          </cell>
          <cell r="C113">
            <v>97</v>
          </cell>
          <cell r="E113">
            <v>96.1</v>
          </cell>
          <cell r="H113">
            <v>97</v>
          </cell>
          <cell r="I113">
            <v>103.4</v>
          </cell>
          <cell r="J113">
            <v>90.7</v>
          </cell>
          <cell r="K113">
            <v>86.9</v>
          </cell>
          <cell r="L113">
            <v>101.8</v>
          </cell>
          <cell r="M113">
            <v>12</v>
          </cell>
          <cell r="N113">
            <v>98.5</v>
          </cell>
          <cell r="O113">
            <v>105.3</v>
          </cell>
        </row>
      </sheetData>
      <sheetData sheetId="1">
        <row r="4">
          <cell r="A4" t="str">
            <v>H7 1</v>
          </cell>
          <cell r="B4">
            <v>98.4</v>
          </cell>
          <cell r="C4">
            <v>99.9</v>
          </cell>
          <cell r="E4">
            <v>96.7</v>
          </cell>
          <cell r="F4">
            <v>100.3</v>
          </cell>
        </row>
        <row r="5">
          <cell r="A5">
            <v>2</v>
          </cell>
          <cell r="B5">
            <v>99.4</v>
          </cell>
          <cell r="C5">
            <v>99.9</v>
          </cell>
          <cell r="E5">
            <v>97.8</v>
          </cell>
          <cell r="F5">
            <v>98.8</v>
          </cell>
        </row>
        <row r="6">
          <cell r="A6">
            <v>3</v>
          </cell>
          <cell r="B6">
            <v>101.1</v>
          </cell>
          <cell r="C6">
            <v>100.2</v>
          </cell>
          <cell r="E6">
            <v>101.2</v>
          </cell>
          <cell r="F6">
            <v>100.3</v>
          </cell>
        </row>
        <row r="7">
          <cell r="A7">
            <v>4</v>
          </cell>
          <cell r="B7">
            <v>99.1</v>
          </cell>
          <cell r="C7">
            <v>99.7</v>
          </cell>
          <cell r="E7">
            <v>97.4</v>
          </cell>
          <cell r="F7">
            <v>101.8</v>
          </cell>
        </row>
        <row r="8">
          <cell r="A8">
            <v>5</v>
          </cell>
          <cell r="B8">
            <v>100.1</v>
          </cell>
          <cell r="C8">
            <v>99.8</v>
          </cell>
          <cell r="E8">
            <v>98.7</v>
          </cell>
          <cell r="F8">
            <v>101.5</v>
          </cell>
        </row>
        <row r="9">
          <cell r="A9">
            <v>6</v>
          </cell>
          <cell r="B9">
            <v>100.6</v>
          </cell>
          <cell r="C9">
            <v>99.8</v>
          </cell>
          <cell r="E9">
            <v>98.8</v>
          </cell>
          <cell r="F9">
            <v>97.6</v>
          </cell>
        </row>
        <row r="10">
          <cell r="A10">
            <v>7</v>
          </cell>
          <cell r="B10">
            <v>98.9</v>
          </cell>
          <cell r="C10">
            <v>100</v>
          </cell>
          <cell r="E10">
            <v>98.2</v>
          </cell>
          <cell r="F10">
            <v>98.7</v>
          </cell>
        </row>
        <row r="11">
          <cell r="A11">
            <v>8</v>
          </cell>
          <cell r="B11">
            <v>100.8</v>
          </cell>
          <cell r="C11">
            <v>100.4</v>
          </cell>
          <cell r="E11">
            <v>99.8</v>
          </cell>
          <cell r="F11">
            <v>102.1</v>
          </cell>
        </row>
        <row r="12">
          <cell r="A12">
            <v>9</v>
          </cell>
          <cell r="B12">
            <v>100.1</v>
          </cell>
          <cell r="C12">
            <v>100.2</v>
          </cell>
          <cell r="E12">
            <v>100.8</v>
          </cell>
          <cell r="F12">
            <v>98.1</v>
          </cell>
        </row>
        <row r="13">
          <cell r="A13">
            <v>10</v>
          </cell>
          <cell r="B13">
            <v>99.2</v>
          </cell>
          <cell r="C13">
            <v>99.1</v>
          </cell>
          <cell r="E13">
            <v>102.1</v>
          </cell>
          <cell r="F13">
            <v>96.7</v>
          </cell>
        </row>
        <row r="14">
          <cell r="A14">
            <v>11</v>
          </cell>
          <cell r="B14">
            <v>101</v>
          </cell>
          <cell r="C14">
            <v>100.2</v>
          </cell>
          <cell r="E14">
            <v>103</v>
          </cell>
          <cell r="F14">
            <v>101.5</v>
          </cell>
        </row>
        <row r="15">
          <cell r="A15">
            <v>12</v>
          </cell>
          <cell r="B15">
            <v>100.5</v>
          </cell>
          <cell r="C15">
            <v>100.6</v>
          </cell>
          <cell r="E15">
            <v>104.4</v>
          </cell>
          <cell r="F15">
            <v>101.8</v>
          </cell>
        </row>
        <row r="16">
          <cell r="A16" t="str">
            <v>H8 1</v>
          </cell>
          <cell r="B16">
            <v>101.2</v>
          </cell>
          <cell r="C16">
            <v>101.1</v>
          </cell>
          <cell r="E16">
            <v>103.8</v>
          </cell>
          <cell r="F16">
            <v>104</v>
          </cell>
        </row>
        <row r="17">
          <cell r="A17">
            <v>2</v>
          </cell>
          <cell r="B17">
            <v>103.1</v>
          </cell>
          <cell r="C17">
            <v>103.2</v>
          </cell>
          <cell r="E17">
            <v>109.5</v>
          </cell>
          <cell r="F17">
            <v>107.9</v>
          </cell>
        </row>
        <row r="18">
          <cell r="A18">
            <v>3</v>
          </cell>
          <cell r="B18">
            <v>99.9</v>
          </cell>
          <cell r="C18">
            <v>101.2</v>
          </cell>
          <cell r="E18">
            <v>100.8</v>
          </cell>
          <cell r="F18">
            <v>107.6</v>
          </cell>
        </row>
        <row r="19">
          <cell r="A19">
            <v>4</v>
          </cell>
          <cell r="B19">
            <v>101</v>
          </cell>
          <cell r="C19">
            <v>100.8</v>
          </cell>
          <cell r="E19">
            <v>101.8</v>
          </cell>
          <cell r="F19">
            <v>104.8</v>
          </cell>
        </row>
        <row r="20">
          <cell r="A20">
            <v>5</v>
          </cell>
          <cell r="B20">
            <v>102</v>
          </cell>
          <cell r="C20">
            <v>100.6</v>
          </cell>
          <cell r="E20">
            <v>101.9</v>
          </cell>
          <cell r="F20">
            <v>108.2</v>
          </cell>
        </row>
        <row r="21">
          <cell r="A21">
            <v>6</v>
          </cell>
          <cell r="B21">
            <v>98.2</v>
          </cell>
          <cell r="C21">
            <v>100</v>
          </cell>
          <cell r="E21">
            <v>101.5</v>
          </cell>
          <cell r="F21">
            <v>110.7</v>
          </cell>
        </row>
        <row r="22">
          <cell r="A22">
            <v>7</v>
          </cell>
          <cell r="B22">
            <v>100.2</v>
          </cell>
          <cell r="C22">
            <v>99.3</v>
          </cell>
          <cell r="E22">
            <v>101.4</v>
          </cell>
          <cell r="F22">
            <v>107.1</v>
          </cell>
        </row>
        <row r="23">
          <cell r="A23">
            <v>8</v>
          </cell>
          <cell r="B23">
            <v>99.7</v>
          </cell>
          <cell r="C23">
            <v>99.6</v>
          </cell>
          <cell r="E23">
            <v>102.3</v>
          </cell>
          <cell r="F23">
            <v>105.6</v>
          </cell>
        </row>
        <row r="24">
          <cell r="A24">
            <v>9</v>
          </cell>
          <cell r="B24">
            <v>100.5</v>
          </cell>
          <cell r="C24">
            <v>100.3</v>
          </cell>
          <cell r="E24">
            <v>103.7</v>
          </cell>
          <cell r="F24">
            <v>108.2</v>
          </cell>
        </row>
        <row r="25">
          <cell r="A25">
            <v>10</v>
          </cell>
          <cell r="B25">
            <v>103.1</v>
          </cell>
          <cell r="C25">
            <v>100.8</v>
          </cell>
          <cell r="E25">
            <v>108.4</v>
          </cell>
          <cell r="F25">
            <v>106.4</v>
          </cell>
        </row>
        <row r="26">
          <cell r="A26">
            <v>11</v>
          </cell>
          <cell r="B26">
            <v>103.5</v>
          </cell>
          <cell r="C26">
            <v>102.4</v>
          </cell>
          <cell r="E26">
            <v>111.4</v>
          </cell>
          <cell r="F26">
            <v>104.5</v>
          </cell>
        </row>
        <row r="27">
          <cell r="A27">
            <v>12</v>
          </cell>
          <cell r="B27">
            <v>105</v>
          </cell>
          <cell r="C27">
            <v>101.3</v>
          </cell>
          <cell r="E27">
            <v>108.2</v>
          </cell>
          <cell r="F27">
            <v>106.2</v>
          </cell>
        </row>
        <row r="28">
          <cell r="A28" t="str">
            <v>H9 1</v>
          </cell>
          <cell r="B28">
            <v>107</v>
          </cell>
          <cell r="C28">
            <v>102.9</v>
          </cell>
          <cell r="E28">
            <v>111.3</v>
          </cell>
          <cell r="F28">
            <v>107.5</v>
          </cell>
        </row>
        <row r="29">
          <cell r="A29">
            <v>2</v>
          </cell>
          <cell r="B29">
            <v>105.2</v>
          </cell>
          <cell r="C29">
            <v>103.5</v>
          </cell>
          <cell r="E29">
            <v>112.4</v>
          </cell>
          <cell r="F29">
            <v>109.6</v>
          </cell>
        </row>
        <row r="30">
          <cell r="A30">
            <v>3</v>
          </cell>
          <cell r="B30">
            <v>106.2</v>
          </cell>
          <cell r="C30">
            <v>111.8</v>
          </cell>
          <cell r="E30">
            <v>117.5</v>
          </cell>
          <cell r="F30">
            <v>137.5</v>
          </cell>
        </row>
        <row r="31">
          <cell r="A31">
            <v>4</v>
          </cell>
          <cell r="B31">
            <v>101.6</v>
          </cell>
          <cell r="C31">
            <v>96.4</v>
          </cell>
          <cell r="E31">
            <v>91.1</v>
          </cell>
          <cell r="F31">
            <v>93.3</v>
          </cell>
        </row>
        <row r="32">
          <cell r="A32">
            <v>5</v>
          </cell>
          <cell r="B32">
            <v>104.6</v>
          </cell>
          <cell r="C32">
            <v>98.8</v>
          </cell>
          <cell r="E32">
            <v>91.9</v>
          </cell>
          <cell r="F32">
            <v>95.1</v>
          </cell>
        </row>
        <row r="33">
          <cell r="A33">
            <v>6</v>
          </cell>
          <cell r="B33">
            <v>104.3</v>
          </cell>
          <cell r="C33">
            <v>98</v>
          </cell>
          <cell r="E33">
            <v>95.6</v>
          </cell>
          <cell r="F33">
            <v>92.4</v>
          </cell>
        </row>
        <row r="34">
          <cell r="A34">
            <v>7</v>
          </cell>
          <cell r="B34">
            <v>104.4</v>
          </cell>
          <cell r="C34">
            <v>97.8</v>
          </cell>
          <cell r="E34">
            <v>95.8</v>
          </cell>
          <cell r="F34">
            <v>84.6</v>
          </cell>
        </row>
        <row r="35">
          <cell r="A35">
            <v>8</v>
          </cell>
          <cell r="B35">
            <v>103.6</v>
          </cell>
          <cell r="C35">
            <v>98.7</v>
          </cell>
          <cell r="E35">
            <v>93.7</v>
          </cell>
          <cell r="F35">
            <v>90.7</v>
          </cell>
        </row>
        <row r="36">
          <cell r="A36">
            <v>9</v>
          </cell>
          <cell r="B36">
            <v>104.2</v>
          </cell>
          <cell r="C36">
            <v>98.5</v>
          </cell>
          <cell r="E36">
            <v>96.7</v>
          </cell>
          <cell r="F36">
            <v>95.3</v>
          </cell>
        </row>
        <row r="37">
          <cell r="A37">
            <v>10</v>
          </cell>
          <cell r="B37">
            <v>104.5</v>
          </cell>
          <cell r="C37">
            <v>99.5</v>
          </cell>
          <cell r="E37">
            <v>95.4</v>
          </cell>
          <cell r="F37">
            <v>90.6</v>
          </cell>
        </row>
        <row r="38">
          <cell r="A38">
            <v>11</v>
          </cell>
          <cell r="B38">
            <v>101</v>
          </cell>
          <cell r="C38">
            <v>98.4</v>
          </cell>
          <cell r="E38">
            <v>94.1</v>
          </cell>
          <cell r="F38">
            <v>91.2</v>
          </cell>
        </row>
        <row r="39">
          <cell r="A39">
            <v>12</v>
          </cell>
          <cell r="B39">
            <v>102.5</v>
          </cell>
          <cell r="C39">
            <v>97.5</v>
          </cell>
          <cell r="E39">
            <v>91.3</v>
          </cell>
          <cell r="F39">
            <v>89</v>
          </cell>
        </row>
        <row r="40">
          <cell r="A40" t="str">
            <v>H10 1</v>
          </cell>
          <cell r="B40">
            <v>104.4</v>
          </cell>
          <cell r="C40">
            <v>99.9</v>
          </cell>
          <cell r="E40">
            <v>97.9</v>
          </cell>
          <cell r="F40">
            <v>93.5</v>
          </cell>
        </row>
        <row r="41">
          <cell r="A41">
            <v>2</v>
          </cell>
          <cell r="B41">
            <v>101.2</v>
          </cell>
          <cell r="C41">
            <v>96.5</v>
          </cell>
          <cell r="E41">
            <v>92.2</v>
          </cell>
          <cell r="F41">
            <v>94.2</v>
          </cell>
        </row>
        <row r="42">
          <cell r="A42">
            <v>3</v>
          </cell>
          <cell r="B42">
            <v>98.5</v>
          </cell>
          <cell r="C42">
            <v>96.6</v>
          </cell>
          <cell r="E42">
            <v>91.7</v>
          </cell>
          <cell r="F42">
            <v>95.9</v>
          </cell>
        </row>
        <row r="43">
          <cell r="A43">
            <v>4</v>
          </cell>
          <cell r="B43">
            <v>98</v>
          </cell>
          <cell r="C43">
            <v>95.9</v>
          </cell>
          <cell r="E43">
            <v>89.8</v>
          </cell>
          <cell r="F43">
            <v>92.2</v>
          </cell>
        </row>
        <row r="44">
          <cell r="A44">
            <v>5</v>
          </cell>
          <cell r="B44">
            <v>97.6</v>
          </cell>
          <cell r="C44">
            <v>96.8</v>
          </cell>
          <cell r="E44">
            <v>90.1</v>
          </cell>
          <cell r="F44">
            <v>95.4</v>
          </cell>
        </row>
        <row r="45">
          <cell r="A45">
            <v>6</v>
          </cell>
          <cell r="B45">
            <v>99.7</v>
          </cell>
          <cell r="C45">
            <v>94.3</v>
          </cell>
          <cell r="E45">
            <v>90.4</v>
          </cell>
          <cell r="F45">
            <v>85.1</v>
          </cell>
        </row>
        <row r="46">
          <cell r="A46">
            <v>7</v>
          </cell>
          <cell r="B46">
            <v>100.5</v>
          </cell>
          <cell r="C46">
            <v>94.1</v>
          </cell>
          <cell r="E46">
            <v>90.1</v>
          </cell>
          <cell r="F46">
            <v>81.5</v>
          </cell>
        </row>
        <row r="47">
          <cell r="A47">
            <v>8</v>
          </cell>
          <cell r="B47">
            <v>96.9</v>
          </cell>
          <cell r="C47">
            <v>94.6</v>
          </cell>
          <cell r="E47">
            <v>88.8</v>
          </cell>
          <cell r="F47">
            <v>87.2</v>
          </cell>
        </row>
        <row r="48">
          <cell r="A48">
            <v>9</v>
          </cell>
          <cell r="B48">
            <v>95.9</v>
          </cell>
          <cell r="C48">
            <v>94.8</v>
          </cell>
          <cell r="E48">
            <v>90.5</v>
          </cell>
          <cell r="F48">
            <v>86.3</v>
          </cell>
        </row>
        <row r="49">
          <cell r="A49">
            <v>10</v>
          </cell>
          <cell r="B49">
            <v>97.1</v>
          </cell>
          <cell r="C49">
            <v>94.1</v>
          </cell>
          <cell r="E49">
            <v>90</v>
          </cell>
          <cell r="F49">
            <v>86.5</v>
          </cell>
        </row>
      </sheetData>
      <sheetData sheetId="2">
        <row r="3">
          <cell r="B3">
            <v>98</v>
          </cell>
          <cell r="C3">
            <v>98.7</v>
          </cell>
          <cell r="D3">
            <v>97.4</v>
          </cell>
        </row>
        <row r="4">
          <cell r="B4">
            <v>99.4</v>
          </cell>
          <cell r="C4">
            <v>99.7</v>
          </cell>
          <cell r="D4">
            <v>98.9</v>
          </cell>
        </row>
        <row r="5">
          <cell r="B5">
            <v>98.8</v>
          </cell>
          <cell r="C5">
            <v>99.5</v>
          </cell>
          <cell r="D5">
            <v>98.1</v>
          </cell>
        </row>
        <row r="6">
          <cell r="B6">
            <v>100.5</v>
          </cell>
          <cell r="C6">
            <v>100.4</v>
          </cell>
          <cell r="D6">
            <v>100.4</v>
          </cell>
        </row>
        <row r="7">
          <cell r="B7">
            <v>100.3</v>
          </cell>
          <cell r="C7">
            <v>100.5</v>
          </cell>
          <cell r="D7">
            <v>99.7</v>
          </cell>
        </row>
        <row r="8">
          <cell r="B8">
            <v>100</v>
          </cell>
          <cell r="C8">
            <v>100.2</v>
          </cell>
          <cell r="D8">
            <v>99.4</v>
          </cell>
        </row>
        <row r="9">
          <cell r="B9">
            <v>101.1</v>
          </cell>
          <cell r="C9">
            <v>100.8</v>
          </cell>
          <cell r="D9">
            <v>101.9</v>
          </cell>
        </row>
        <row r="10">
          <cell r="B10">
            <v>100.9</v>
          </cell>
          <cell r="C10">
            <v>100.3</v>
          </cell>
          <cell r="D10">
            <v>101.1</v>
          </cell>
        </row>
        <row r="11">
          <cell r="B11">
            <v>100.8</v>
          </cell>
          <cell r="C11">
            <v>100.6</v>
          </cell>
          <cell r="D11">
            <v>101.1</v>
          </cell>
        </row>
        <row r="12">
          <cell r="B12">
            <v>98.4</v>
          </cell>
          <cell r="C12">
            <v>98.3</v>
          </cell>
          <cell r="D12">
            <v>99.8</v>
          </cell>
        </row>
        <row r="13">
          <cell r="B13">
            <v>100.7</v>
          </cell>
          <cell r="C13">
            <v>100.5</v>
          </cell>
          <cell r="D13">
            <v>101.1</v>
          </cell>
        </row>
        <row r="14">
          <cell r="B14">
            <v>100.7</v>
          </cell>
          <cell r="C14">
            <v>100.2</v>
          </cell>
          <cell r="D14">
            <v>101.4</v>
          </cell>
        </row>
        <row r="15">
          <cell r="B15">
            <v>102.8</v>
          </cell>
          <cell r="C15">
            <v>102.6</v>
          </cell>
          <cell r="D15">
            <v>103.1</v>
          </cell>
        </row>
        <row r="16">
          <cell r="B16">
            <v>103.3</v>
          </cell>
          <cell r="C16">
            <v>103.7</v>
          </cell>
          <cell r="D16">
            <v>103.1</v>
          </cell>
        </row>
        <row r="17">
          <cell r="B17">
            <v>104</v>
          </cell>
          <cell r="C17">
            <v>103.6</v>
          </cell>
          <cell r="D17">
            <v>104.3</v>
          </cell>
        </row>
        <row r="18">
          <cell r="B18">
            <v>102.6</v>
          </cell>
          <cell r="C18">
            <v>102.1</v>
          </cell>
          <cell r="D18">
            <v>102.9</v>
          </cell>
        </row>
        <row r="19">
          <cell r="B19">
            <v>102.8</v>
          </cell>
          <cell r="C19">
            <v>101.8</v>
          </cell>
          <cell r="D19">
            <v>103.1</v>
          </cell>
        </row>
        <row r="20">
          <cell r="B20">
            <v>104.8</v>
          </cell>
          <cell r="C20">
            <v>102.8</v>
          </cell>
          <cell r="D20">
            <v>105.9</v>
          </cell>
        </row>
        <row r="21">
          <cell r="B21">
            <v>100.3</v>
          </cell>
          <cell r="C21">
            <v>98.6</v>
          </cell>
          <cell r="D21">
            <v>101.9</v>
          </cell>
        </row>
        <row r="22">
          <cell r="B22">
            <v>102.5</v>
          </cell>
          <cell r="C22">
            <v>101.4</v>
          </cell>
          <cell r="D22">
            <v>103.3</v>
          </cell>
        </row>
        <row r="23">
          <cell r="B23">
            <v>103.3</v>
          </cell>
          <cell r="C23">
            <v>102.6</v>
          </cell>
          <cell r="D23">
            <v>104.3</v>
          </cell>
        </row>
        <row r="24">
          <cell r="B24">
            <v>102.6</v>
          </cell>
          <cell r="C24">
            <v>101.6</v>
          </cell>
          <cell r="D24">
            <v>104.1</v>
          </cell>
        </row>
        <row r="25">
          <cell r="B25">
            <v>103.3</v>
          </cell>
          <cell r="C25">
            <v>102.9</v>
          </cell>
          <cell r="D25">
            <v>104.1</v>
          </cell>
        </row>
        <row r="26">
          <cell r="B26">
            <v>102.6</v>
          </cell>
          <cell r="C26">
            <v>101.4</v>
          </cell>
          <cell r="D26">
            <v>104</v>
          </cell>
        </row>
        <row r="27">
          <cell r="B27">
            <v>105.8</v>
          </cell>
          <cell r="C27">
            <v>104.5</v>
          </cell>
          <cell r="D27">
            <v>107.1</v>
          </cell>
        </row>
        <row r="28">
          <cell r="B28">
            <v>105</v>
          </cell>
          <cell r="C28">
            <v>105.2</v>
          </cell>
          <cell r="D28">
            <v>105.1</v>
          </cell>
        </row>
        <row r="29">
          <cell r="B29">
            <v>122.3</v>
          </cell>
          <cell r="C29">
            <v>127.2</v>
          </cell>
          <cell r="D29">
            <v>117.3</v>
          </cell>
        </row>
        <row r="30">
          <cell r="B30">
            <v>97.6</v>
          </cell>
          <cell r="C30">
            <v>90.7</v>
          </cell>
          <cell r="D30">
            <v>103.7</v>
          </cell>
        </row>
        <row r="31">
          <cell r="B31">
            <v>102.9</v>
          </cell>
          <cell r="C31">
            <v>100</v>
          </cell>
          <cell r="D31">
            <v>105</v>
          </cell>
        </row>
        <row r="32">
          <cell r="B32">
            <v>103.8</v>
          </cell>
          <cell r="C32">
            <v>100.6</v>
          </cell>
          <cell r="D32">
            <v>106</v>
          </cell>
        </row>
        <row r="33">
          <cell r="B33">
            <v>101.3</v>
          </cell>
          <cell r="C33">
            <v>98.1</v>
          </cell>
          <cell r="D33">
            <v>104.8</v>
          </cell>
        </row>
        <row r="34">
          <cell r="B34">
            <v>105.6</v>
          </cell>
          <cell r="C34">
            <v>102.8</v>
          </cell>
          <cell r="D34">
            <v>107.5</v>
          </cell>
        </row>
        <row r="35">
          <cell r="B35">
            <v>104.9</v>
          </cell>
          <cell r="C35">
            <v>102.6</v>
          </cell>
          <cell r="D35">
            <v>107.2</v>
          </cell>
        </row>
        <row r="36">
          <cell r="B36">
            <v>103.9</v>
          </cell>
          <cell r="C36">
            <v>101.1</v>
          </cell>
          <cell r="D36">
            <v>107.3</v>
          </cell>
        </row>
        <row r="37">
          <cell r="B37">
            <v>104.4</v>
          </cell>
          <cell r="C37">
            <v>102.5</v>
          </cell>
          <cell r="D37">
            <v>106.6</v>
          </cell>
        </row>
        <row r="38">
          <cell r="B38">
            <v>101.7</v>
          </cell>
          <cell r="C38">
            <v>98.4</v>
          </cell>
          <cell r="D38">
            <v>105.2</v>
          </cell>
        </row>
        <row r="39">
          <cell r="B39">
            <v>106.6</v>
          </cell>
          <cell r="C39">
            <v>103.9</v>
          </cell>
          <cell r="D39">
            <v>109</v>
          </cell>
        </row>
        <row r="40">
          <cell r="B40">
            <v>102.7</v>
          </cell>
          <cell r="C40">
            <v>100.5</v>
          </cell>
          <cell r="D40">
            <v>104.8</v>
          </cell>
        </row>
        <row r="41">
          <cell r="C41">
            <v>105.1</v>
          </cell>
          <cell r="D41">
            <v>110.7</v>
          </cell>
        </row>
      </sheetData>
      <sheetData sheetId="3">
        <row r="3">
          <cell r="B3">
            <v>98.7</v>
          </cell>
          <cell r="C3">
            <v>97.4</v>
          </cell>
        </row>
        <row r="4">
          <cell r="B4">
            <v>99.7</v>
          </cell>
          <cell r="C4">
            <v>98.9</v>
          </cell>
        </row>
        <row r="5">
          <cell r="B5">
            <v>99.5</v>
          </cell>
          <cell r="C5">
            <v>98.1</v>
          </cell>
        </row>
        <row r="6">
          <cell r="B6">
            <v>100.4</v>
          </cell>
          <cell r="C6">
            <v>100.4</v>
          </cell>
        </row>
        <row r="7">
          <cell r="B7">
            <v>100.5</v>
          </cell>
          <cell r="C7">
            <v>99.7</v>
          </cell>
        </row>
        <row r="8">
          <cell r="B8">
            <v>100.2</v>
          </cell>
          <cell r="C8">
            <v>99.4</v>
          </cell>
        </row>
        <row r="9">
          <cell r="B9">
            <v>100.8</v>
          </cell>
          <cell r="C9">
            <v>101.9</v>
          </cell>
        </row>
        <row r="10">
          <cell r="B10">
            <v>100.3</v>
          </cell>
          <cell r="C10">
            <v>101.1</v>
          </cell>
        </row>
        <row r="11">
          <cell r="B11">
            <v>100.6</v>
          </cell>
          <cell r="C11">
            <v>101.1</v>
          </cell>
        </row>
        <row r="12">
          <cell r="B12">
            <v>98.3</v>
          </cell>
          <cell r="C12">
            <v>99.8</v>
          </cell>
        </row>
        <row r="13">
          <cell r="B13">
            <v>100.5</v>
          </cell>
          <cell r="C13">
            <v>101.1</v>
          </cell>
        </row>
        <row r="14">
          <cell r="B14">
            <v>100.2</v>
          </cell>
          <cell r="C14">
            <v>101.4</v>
          </cell>
        </row>
        <row r="15">
          <cell r="B15">
            <v>102.6</v>
          </cell>
          <cell r="C15">
            <v>103.1</v>
          </cell>
        </row>
        <row r="16">
          <cell r="B16">
            <v>103.7</v>
          </cell>
          <cell r="C16">
            <v>103.1</v>
          </cell>
        </row>
        <row r="17">
          <cell r="B17">
            <v>103.6</v>
          </cell>
          <cell r="C17">
            <v>104.3</v>
          </cell>
        </row>
        <row r="18">
          <cell r="B18">
            <v>102.1</v>
          </cell>
          <cell r="C18">
            <v>102.9</v>
          </cell>
        </row>
        <row r="19">
          <cell r="B19">
            <v>101.8</v>
          </cell>
          <cell r="C19">
            <v>103.1</v>
          </cell>
        </row>
        <row r="20">
          <cell r="B20">
            <v>102.8</v>
          </cell>
          <cell r="C20">
            <v>105.9</v>
          </cell>
        </row>
        <row r="21">
          <cell r="B21">
            <v>98.6</v>
          </cell>
          <cell r="C21">
            <v>101.9</v>
          </cell>
        </row>
        <row r="22">
          <cell r="B22">
            <v>101.4</v>
          </cell>
          <cell r="C22">
            <v>103.3</v>
          </cell>
        </row>
        <row r="23">
          <cell r="B23">
            <v>102.6</v>
          </cell>
          <cell r="C23">
            <v>104.3</v>
          </cell>
        </row>
        <row r="24">
          <cell r="B24">
            <v>101.6</v>
          </cell>
          <cell r="C24">
            <v>104.1</v>
          </cell>
        </row>
        <row r="25">
          <cell r="B25">
            <v>102.9</v>
          </cell>
          <cell r="C25">
            <v>104.1</v>
          </cell>
        </row>
        <row r="26">
          <cell r="B26">
            <v>101.4</v>
          </cell>
          <cell r="C26">
            <v>104</v>
          </cell>
        </row>
        <row r="27">
          <cell r="B27">
            <v>104.4</v>
          </cell>
          <cell r="C27">
            <v>106.6</v>
          </cell>
        </row>
        <row r="28">
          <cell r="B28">
            <v>104.3</v>
          </cell>
          <cell r="C28">
            <v>105.1</v>
          </cell>
        </row>
        <row r="29">
          <cell r="B29">
            <v>123.4</v>
          </cell>
          <cell r="C29">
            <v>115.8</v>
          </cell>
        </row>
        <row r="30">
          <cell r="B30">
            <v>90.5</v>
          </cell>
          <cell r="C30">
            <v>103.4</v>
          </cell>
        </row>
        <row r="31">
          <cell r="B31">
            <v>99.2</v>
          </cell>
          <cell r="C31">
            <v>105</v>
          </cell>
        </row>
        <row r="32">
          <cell r="B32">
            <v>100.6</v>
          </cell>
          <cell r="C32">
            <v>106.2</v>
          </cell>
        </row>
        <row r="33">
          <cell r="B33">
            <v>99.3</v>
          </cell>
          <cell r="C33">
            <v>105.3</v>
          </cell>
        </row>
        <row r="34">
          <cell r="B34">
            <v>102.4</v>
          </cell>
          <cell r="C34">
            <v>107.4</v>
          </cell>
        </row>
        <row r="35">
          <cell r="B35">
            <v>102.7</v>
          </cell>
          <cell r="C35">
            <v>107.2</v>
          </cell>
        </row>
        <row r="36">
          <cell r="B36">
            <v>101.6</v>
          </cell>
          <cell r="C36">
            <v>107.3</v>
          </cell>
        </row>
        <row r="37">
          <cell r="B37">
            <v>103</v>
          </cell>
          <cell r="C37">
            <v>107.2</v>
          </cell>
        </row>
        <row r="38">
          <cell r="B38">
            <v>100.1</v>
          </cell>
          <cell r="C38">
            <v>105.9</v>
          </cell>
        </row>
        <row r="39">
          <cell r="B39">
            <v>103.8</v>
          </cell>
          <cell r="C39">
            <v>108.5</v>
          </cell>
        </row>
        <row r="40">
          <cell r="B40">
            <v>99.6</v>
          </cell>
          <cell r="C40">
            <v>104.8</v>
          </cell>
        </row>
        <row r="41">
          <cell r="B41">
            <v>101.9</v>
          </cell>
          <cell r="C41">
            <v>109.3</v>
          </cell>
        </row>
        <row r="42">
          <cell r="B42">
            <v>99.3</v>
          </cell>
          <cell r="C42">
            <v>110.4</v>
          </cell>
        </row>
        <row r="43">
          <cell r="B43">
            <v>99.7</v>
          </cell>
          <cell r="C43">
            <v>110.9</v>
          </cell>
        </row>
        <row r="44">
          <cell r="B44">
            <v>96.4</v>
          </cell>
          <cell r="C44">
            <v>107.9</v>
          </cell>
        </row>
        <row r="45">
          <cell r="B45">
            <v>96.2</v>
          </cell>
          <cell r="C45">
            <v>107.8</v>
          </cell>
        </row>
        <row r="46">
          <cell r="B46">
            <v>99.2</v>
          </cell>
          <cell r="C46">
            <v>108.4</v>
          </cell>
        </row>
        <row r="47">
          <cell r="B47">
            <v>97.6</v>
          </cell>
          <cell r="C47">
            <v>109.4</v>
          </cell>
        </row>
        <row r="48">
          <cell r="B48">
            <v>96.6</v>
          </cell>
          <cell r="C48">
            <v>109.4</v>
          </cell>
        </row>
      </sheetData>
      <sheetData sheetId="4">
        <row r="3">
          <cell r="F3">
            <v>87.93767457145493</v>
          </cell>
          <cell r="G3">
            <v>80.55370025578773</v>
          </cell>
        </row>
        <row r="4">
          <cell r="F4">
            <v>90.6210828996599</v>
          </cell>
          <cell r="G4">
            <v>81.28013332819039</v>
          </cell>
          <cell r="S4" t="str">
            <v>79上期</v>
          </cell>
          <cell r="V4">
            <v>54.59763558038436</v>
          </cell>
          <cell r="W4">
            <v>50.34801661632464</v>
          </cell>
        </row>
        <row r="5">
          <cell r="F5">
            <v>90.17430980505947</v>
          </cell>
          <cell r="G5">
            <v>82.10528531153382</v>
          </cell>
          <cell r="S5" t="str">
            <v>　下期</v>
          </cell>
          <cell r="V5">
            <v>63.45299683301532</v>
          </cell>
          <cell r="W5">
            <v>58.940951222378125</v>
          </cell>
        </row>
        <row r="6">
          <cell r="F6">
            <v>92.32112418569179</v>
          </cell>
          <cell r="G6">
            <v>83.07270226190215</v>
          </cell>
          <cell r="S6" t="str">
            <v>80上期</v>
          </cell>
          <cell r="V6">
            <v>69.39237169777918</v>
          </cell>
          <cell r="W6">
            <v>58.6285311417848</v>
          </cell>
        </row>
        <row r="7">
          <cell r="F7">
            <v>97.18626842353538</v>
          </cell>
          <cell r="G7">
            <v>86.14100562092061</v>
          </cell>
          <cell r="S7" t="str">
            <v>　下期</v>
          </cell>
          <cell r="V7">
            <v>72.02077227216398</v>
          </cell>
          <cell r="W7">
            <v>63.346627314638816</v>
          </cell>
        </row>
        <row r="8">
          <cell r="F8">
            <v>94.6505445814791</v>
          </cell>
          <cell r="G8">
            <v>85.32249846908164</v>
          </cell>
          <cell r="S8" t="str">
            <v>81上期</v>
          </cell>
          <cell r="V8">
            <v>71.20247064146193</v>
          </cell>
          <cell r="W8">
            <v>61.14171568390277</v>
          </cell>
        </row>
        <row r="9">
          <cell r="F9">
            <v>97.84208490113521</v>
          </cell>
          <cell r="G9">
            <v>88.41839196214207</v>
          </cell>
          <cell r="S9" t="str">
            <v>　下期</v>
          </cell>
          <cell r="V9">
            <v>79.21199126620375</v>
          </cell>
          <cell r="W9">
            <v>67.19796512230694</v>
          </cell>
        </row>
        <row r="10">
          <cell r="F10">
            <v>100.00691698035462</v>
          </cell>
          <cell r="G10">
            <v>91.66470746198567</v>
          </cell>
          <cell r="S10" t="str">
            <v>82上期</v>
          </cell>
          <cell r="V10">
            <v>78.49676416783052</v>
          </cell>
          <cell r="W10">
            <v>63.21115312039923</v>
          </cell>
        </row>
        <row r="11">
          <cell r="F11">
            <v>101.98303352695548</v>
          </cell>
          <cell r="G11">
            <v>92.94200817004787</v>
          </cell>
          <cell r="S11" t="str">
            <v>　下期</v>
          </cell>
          <cell r="V11">
            <v>83.63200031473139</v>
          </cell>
          <cell r="W11">
            <v>68.69509320762802</v>
          </cell>
        </row>
        <row r="12">
          <cell r="F12">
            <v>107.25440179603294</v>
          </cell>
          <cell r="G12">
            <v>94.16838870109407</v>
          </cell>
          <cell r="S12" t="str">
            <v>83上期</v>
          </cell>
          <cell r="V12">
            <v>78.38070696539921</v>
          </cell>
          <cell r="W12">
            <v>65.13820441397044</v>
          </cell>
        </row>
        <row r="13">
          <cell r="F13">
            <v>108.2156838300912</v>
          </cell>
          <cell r="G13">
            <v>95.56275979088761</v>
          </cell>
          <cell r="S13" t="str">
            <v>　下期</v>
          </cell>
          <cell r="V13">
            <v>82.32547160532683</v>
          </cell>
          <cell r="W13">
            <v>71.1267167552548</v>
          </cell>
        </row>
        <row r="14">
          <cell r="F14">
            <v>111.86696218246178</v>
          </cell>
          <cell r="G14">
            <v>98.36011520949457</v>
          </cell>
          <cell r="S14" t="str">
            <v>84上期</v>
          </cell>
          <cell r="V14">
            <v>80.05547140861971</v>
          </cell>
          <cell r="W14">
            <v>67.00443055910753</v>
          </cell>
        </row>
        <row r="15">
          <cell r="F15">
            <v>110.9312575652047</v>
          </cell>
          <cell r="G15">
            <v>98.83665569864964</v>
          </cell>
          <cell r="S15" t="str">
            <v>　下期</v>
          </cell>
          <cell r="V15">
            <v>85.77138698192262</v>
          </cell>
          <cell r="W15">
            <v>72.4980473744963</v>
          </cell>
        </row>
        <row r="16">
          <cell r="F16">
            <v>111.75090380559473</v>
          </cell>
          <cell r="G16">
            <v>100.50751137220205</v>
          </cell>
          <cell r="S16" t="str">
            <v>85上期</v>
          </cell>
          <cell r="V16">
            <v>82.99781655093732</v>
          </cell>
          <cell r="W16">
            <v>68.744859238165</v>
          </cell>
        </row>
        <row r="17">
          <cell r="F17">
            <v>111.16910295806584</v>
          </cell>
          <cell r="G17">
            <v>100.93287219785559</v>
          </cell>
          <cell r="S17" t="str">
            <v>　下期</v>
          </cell>
          <cell r="V17">
            <v>88.32228494993804</v>
          </cell>
          <cell r="W17">
            <v>75.78122300020044</v>
          </cell>
        </row>
        <row r="18">
          <cell r="F18">
            <v>111.78854007860511</v>
          </cell>
          <cell r="G18">
            <v>102.33817054052452</v>
          </cell>
          <cell r="S18" t="str">
            <v>86上期</v>
          </cell>
          <cell r="V18">
            <v>80.20929637862187</v>
          </cell>
          <cell r="W18">
            <v>70.97741866364385</v>
          </cell>
        </row>
        <row r="19">
          <cell r="F19">
            <v>108.70511384546234</v>
          </cell>
          <cell r="G19">
            <v>101.36638695700259</v>
          </cell>
          <cell r="S19" t="str">
            <v>　下期</v>
          </cell>
          <cell r="V19">
            <v>83.05289454531149</v>
          </cell>
          <cell r="W19">
            <v>76.42541661770703</v>
          </cell>
        </row>
        <row r="20">
          <cell r="F20">
            <v>108.2868501681285</v>
          </cell>
          <cell r="G20">
            <v>101.8996143228043</v>
          </cell>
          <cell r="S20" t="str">
            <v>87上期</v>
          </cell>
          <cell r="V20">
            <v>79.19232055392726</v>
          </cell>
          <cell r="W20">
            <v>73.84311258873214</v>
          </cell>
        </row>
        <row r="21">
          <cell r="F21">
            <v>105.71597388494276</v>
          </cell>
          <cell r="G21">
            <v>100.69587520578011</v>
          </cell>
          <cell r="S21" t="str">
            <v>　下期</v>
          </cell>
          <cell r="V21">
            <v>88.26209257037198</v>
          </cell>
          <cell r="W21">
            <v>81.33428257428616</v>
          </cell>
        </row>
        <row r="22">
          <cell r="F22">
            <v>103.80944744392401</v>
          </cell>
          <cell r="G22">
            <v>100.21392605439368</v>
          </cell>
          <cell r="S22" t="str">
            <v>88上期</v>
          </cell>
          <cell r="V22">
            <v>86.19155339614848</v>
          </cell>
          <cell r="W22">
            <v>78.19902265045584</v>
          </cell>
        </row>
        <row r="23">
          <cell r="F23">
            <v>102.9</v>
          </cell>
          <cell r="G23">
            <v>99.4</v>
          </cell>
          <cell r="S23" t="str">
            <v>　下期</v>
          </cell>
          <cell r="V23">
            <v>94.35371874815587</v>
          </cell>
          <cell r="W23">
            <v>85.41094990910787</v>
          </cell>
        </row>
        <row r="24">
          <cell r="F24">
            <v>101</v>
          </cell>
          <cell r="G24">
            <v>99.3</v>
          </cell>
          <cell r="S24" t="str">
            <v>89上期</v>
          </cell>
          <cell r="V24">
            <v>93.83637901528414</v>
          </cell>
          <cell r="W24">
            <v>83.19497916047472</v>
          </cell>
          <cell r="X24">
            <v>97.44418435391545</v>
          </cell>
          <cell r="Y24">
            <v>87.99601871755704</v>
          </cell>
        </row>
        <row r="25">
          <cell r="F25">
            <v>100</v>
          </cell>
          <cell r="G25">
            <v>98.6</v>
          </cell>
          <cell r="S25" t="str">
            <v>　下期</v>
          </cell>
          <cell r="V25">
            <v>101.05198969254675</v>
          </cell>
          <cell r="W25">
            <v>92.79705827463937</v>
          </cell>
          <cell r="X25">
            <v>101.66040482325863</v>
          </cell>
          <cell r="Y25">
            <v>91.82523828943094</v>
          </cell>
        </row>
        <row r="26">
          <cell r="F26">
            <v>98.7</v>
          </cell>
          <cell r="G26">
            <v>99</v>
          </cell>
          <cell r="S26" t="str">
            <v>90上期</v>
          </cell>
          <cell r="V26">
            <v>102.26881995397052</v>
          </cell>
          <cell r="W26">
            <v>90.85341830422252</v>
          </cell>
          <cell r="X26">
            <v>107.33166787969391</v>
          </cell>
          <cell r="Y26">
            <v>95.34756733966007</v>
          </cell>
        </row>
        <row r="27">
          <cell r="F27">
            <v>98.9</v>
          </cell>
          <cell r="G27">
            <v>99.4</v>
          </cell>
          <cell r="S27" t="str">
            <v>　下期</v>
          </cell>
          <cell r="V27">
            <v>112.3945158054173</v>
          </cell>
          <cell r="W27">
            <v>99.84171637509763</v>
          </cell>
          <cell r="X27">
            <v>110.70873576332198</v>
          </cell>
          <cell r="Y27">
            <v>98.3521914333308</v>
          </cell>
        </row>
        <row r="28">
          <cell r="F28">
            <v>98.5</v>
          </cell>
          <cell r="G28">
            <v>99.4</v>
          </cell>
          <cell r="S28" t="str">
            <v>91上期</v>
          </cell>
          <cell r="V28">
            <v>109.02295572122667</v>
          </cell>
          <cell r="W28">
            <v>96.86266649156397</v>
          </cell>
          <cell r="X28">
            <v>111.40920982748786</v>
          </cell>
          <cell r="Y28">
            <v>100.71331310436352</v>
          </cell>
        </row>
        <row r="29">
          <cell r="F29">
            <v>99.5</v>
          </cell>
          <cell r="G29">
            <v>101.1</v>
          </cell>
          <cell r="S29" t="str">
            <v>　下期</v>
          </cell>
          <cell r="V29">
            <v>113.79546393374905</v>
          </cell>
          <cell r="W29">
            <v>104.56395971716306</v>
          </cell>
          <cell r="X29">
            <v>110.06550347188073</v>
          </cell>
          <cell r="Y29">
            <v>101.66923560759486</v>
          </cell>
        </row>
        <row r="30">
          <cell r="F30">
            <v>100</v>
          </cell>
          <cell r="G30">
            <v>100.5</v>
          </cell>
          <cell r="S30" t="str">
            <v>92上期</v>
          </cell>
          <cell r="V30">
            <v>106.3355430100124</v>
          </cell>
          <cell r="W30">
            <v>98.77451149802664</v>
          </cell>
          <cell r="X30">
            <v>106.58850836988807</v>
          </cell>
          <cell r="Y30">
            <v>101.03264513364252</v>
          </cell>
        </row>
        <row r="31">
          <cell r="F31">
            <v>99.6</v>
          </cell>
          <cell r="G31">
            <v>100</v>
          </cell>
          <cell r="S31" t="str">
            <v>　下期</v>
          </cell>
          <cell r="V31">
            <v>106.84147372976376</v>
          </cell>
          <cell r="W31">
            <v>103.29077876925841</v>
          </cell>
          <cell r="X31">
            <v>103.46893010995927</v>
          </cell>
          <cell r="Y31">
            <v>99.9889408821029</v>
          </cell>
        </row>
        <row r="32">
          <cell r="F32">
            <v>99.9</v>
          </cell>
          <cell r="G32">
            <v>99.8</v>
          </cell>
          <cell r="S32" t="str">
            <v>93上期</v>
          </cell>
          <cell r="V32">
            <v>100.0963864901548</v>
          </cell>
          <cell r="W32">
            <v>96.68710299494737</v>
          </cell>
          <cell r="X32">
            <v>100.64637960540551</v>
          </cell>
          <cell r="Y32">
            <v>99.10490264520277</v>
          </cell>
        </row>
        <row r="33">
          <cell r="F33">
            <v>99.9</v>
          </cell>
          <cell r="G33">
            <v>100</v>
          </cell>
          <cell r="S33" t="str">
            <v>　下期</v>
          </cell>
          <cell r="V33">
            <v>101.19637272065623</v>
          </cell>
          <cell r="W33">
            <v>101.52270229545817</v>
          </cell>
          <cell r="X33">
            <v>99.09416369966758</v>
          </cell>
          <cell r="Y33">
            <v>99.06550453769432</v>
          </cell>
        </row>
        <row r="34">
          <cell r="F34">
            <v>100.2</v>
          </cell>
          <cell r="G34">
            <v>101.8</v>
          </cell>
          <cell r="S34" t="str">
            <v>94上期</v>
          </cell>
          <cell r="V34">
            <v>96.99195467867892</v>
          </cell>
          <cell r="W34">
            <v>96.60830677993046</v>
          </cell>
          <cell r="X34">
            <v>99.25310305486161</v>
          </cell>
          <cell r="Y34">
            <v>100.10160564567968</v>
          </cell>
        </row>
        <row r="35">
          <cell r="F35">
            <v>101.4</v>
          </cell>
          <cell r="G35">
            <v>101.8</v>
          </cell>
          <cell r="S35" t="str">
            <v>　下期</v>
          </cell>
          <cell r="V35">
            <v>101.51425143104431</v>
          </cell>
          <cell r="W35">
            <v>103.5949045114289</v>
          </cell>
          <cell r="X35">
            <v>99.85955111434585</v>
          </cell>
          <cell r="Y35">
            <v>100.35458296757605</v>
          </cell>
        </row>
        <row r="36">
          <cell r="F36">
            <v>100.4</v>
          </cell>
          <cell r="G36">
            <v>100.5</v>
          </cell>
          <cell r="S36" t="str">
            <v>95上期</v>
          </cell>
          <cell r="V36">
            <v>98.20485079764738</v>
          </cell>
          <cell r="W36">
            <v>97.11426142372319</v>
          </cell>
          <cell r="X36">
            <v>99.99980329287723</v>
          </cell>
          <cell r="Y36">
            <v>100.00069119486858</v>
          </cell>
        </row>
        <row r="37">
          <cell r="F37">
            <v>100.1</v>
          </cell>
          <cell r="G37">
            <v>99.7</v>
          </cell>
          <cell r="S37" t="str">
            <v>　下期</v>
          </cell>
          <cell r="V37">
            <v>101.79475578810708</v>
          </cell>
          <cell r="W37">
            <v>102.88712096601395</v>
          </cell>
          <cell r="X37">
            <v>100.45675393906014</v>
          </cell>
          <cell r="Y37">
            <v>100.59995714591815</v>
          </cell>
        </row>
        <row r="38">
          <cell r="F38">
            <v>103.9</v>
          </cell>
          <cell r="G38">
            <v>101.5</v>
          </cell>
          <cell r="S38" t="str">
            <v>96上期</v>
          </cell>
          <cell r="V38">
            <v>99.11875209001319</v>
          </cell>
          <cell r="W38">
            <v>98.31279332582234</v>
          </cell>
          <cell r="X38">
            <v>101.42219249759034</v>
          </cell>
          <cell r="Y38">
            <v>100.8598464165002</v>
          </cell>
        </row>
        <row r="39">
          <cell r="F39">
            <v>108</v>
          </cell>
          <cell r="G39">
            <v>107.1</v>
          </cell>
          <cell r="S39" t="str">
            <v>　下期</v>
          </cell>
          <cell r="V39">
            <v>103.7256329051675</v>
          </cell>
          <cell r="W39">
            <v>103.40689950717805</v>
          </cell>
          <cell r="X39">
            <v>103.77225249326278</v>
          </cell>
          <cell r="Y39">
            <v>101.52754065953815</v>
          </cell>
        </row>
        <row r="40">
          <cell r="F40">
            <v>102.9</v>
          </cell>
          <cell r="G40">
            <v>97.7</v>
          </cell>
          <cell r="S40" t="str">
            <v>97上期</v>
          </cell>
          <cell r="V40">
            <v>103.81887208135807</v>
          </cell>
          <cell r="W40">
            <v>99.64818181189823</v>
          </cell>
          <cell r="X40">
            <v>104.15012687609419</v>
          </cell>
          <cell r="Y40">
            <v>100.13823897371385</v>
          </cell>
        </row>
        <row r="41">
          <cell r="F41">
            <v>103</v>
          </cell>
          <cell r="G41">
            <v>98</v>
          </cell>
          <cell r="S41" t="str">
            <v>　下期</v>
          </cell>
          <cell r="V41">
            <v>104.4813816708303</v>
          </cell>
          <cell r="W41">
            <v>100.62829613552948</v>
          </cell>
          <cell r="X41">
            <v>104.5</v>
          </cell>
          <cell r="Y41">
            <v>100.6</v>
          </cell>
        </row>
        <row r="42">
          <cell r="F42">
            <v>102.4</v>
          </cell>
          <cell r="G42">
            <v>98.1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速報投げ込み用&lt;新様式&gt;"/>
      <sheetName val="●速報メモ用&lt;新様式&gt;"/>
      <sheetName val="●小売寄与度"/>
      <sheetName val="●卸寄与度"/>
      <sheetName val="●インターネット用グラフ"/>
      <sheetName val="卸売グラフ"/>
      <sheetName val="小売グラフ"/>
      <sheetName val="sheet"/>
      <sheetName val="メモ用(4)"/>
      <sheetName val="メモ用(3)"/>
      <sheetName val="メモ用 (2)"/>
      <sheetName val="メモ用"/>
      <sheetName val="主表①及びメモ用データ収集"/>
      <sheetName val="移植用"/>
      <sheetName val="リンク係数表"/>
      <sheetName val="丙データ"/>
      <sheetName val="丙Step1"/>
      <sheetName val="丙Step2"/>
      <sheetName val="丙Step3"/>
      <sheetName val="乙データ"/>
      <sheetName val="業種コード対応表"/>
      <sheetName val="Step1"/>
      <sheetName val="Step2"/>
      <sheetName val="Step2 (2)"/>
      <sheetName val="寄与度の式"/>
      <sheetName val="寄与度000"/>
      <sheetName val="寄与度010"/>
      <sheetName val="寄与度020"/>
      <sheetName val="寄与度030"/>
      <sheetName val="寄与度040"/>
      <sheetName val="寄与度050"/>
      <sheetName val="寄与度060"/>
      <sheetName val="寄与度070"/>
      <sheetName val="寄与度080"/>
      <sheetName val="寄与度090"/>
      <sheetName val="寄与度100"/>
      <sheetName val="寄与度101"/>
      <sheetName val="寄与度102"/>
      <sheetName val="寄与度103"/>
      <sheetName val="寄与度104"/>
      <sheetName val="寄与度110"/>
      <sheetName val="寄与度120"/>
      <sheetName val="寄与度130"/>
      <sheetName val="寄与度200"/>
      <sheetName val="寄与度210"/>
      <sheetName val="寄与度220"/>
      <sheetName val="寄与度230"/>
      <sheetName val="寄与度240"/>
      <sheetName val="寄与度250"/>
      <sheetName val="寄与度260"/>
      <sheetName val="寄与度270"/>
      <sheetName val="寄与度271"/>
      <sheetName val="寄与度273"/>
      <sheetName val="寄与度272"/>
      <sheetName val="寄与度参考3"/>
      <sheetName val="業種000"/>
      <sheetName val="業種010"/>
      <sheetName val="業種020"/>
      <sheetName val="業種030"/>
      <sheetName val="業種040"/>
      <sheetName val="業種050"/>
      <sheetName val="業種060"/>
      <sheetName val="業種070"/>
      <sheetName val="業種080"/>
      <sheetName val="業種090"/>
      <sheetName val="業種100"/>
      <sheetName val="業種101"/>
      <sheetName val="業種102"/>
      <sheetName val="業種103"/>
      <sheetName val="業種104"/>
      <sheetName val="業種110"/>
      <sheetName val="業種120"/>
      <sheetName val="業種130"/>
      <sheetName val="業種200"/>
      <sheetName val="業種210"/>
      <sheetName val="業種220"/>
      <sheetName val="業種230"/>
      <sheetName val="業種240"/>
      <sheetName val="業種250"/>
      <sheetName val="業種260"/>
      <sheetName val="業種270"/>
      <sheetName val="業種271"/>
      <sheetName val="業種273"/>
      <sheetName val="業種272"/>
      <sheetName val="参考3"/>
      <sheetName val="Sheet2"/>
      <sheetName val="Sheet3"/>
      <sheetName val="Sheet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Q_参考資料用時系列"/>
      <sheetName val="参考資料(1)"/>
      <sheetName val="参考資料(2)"/>
      <sheetName val="参考資料(3)"/>
      <sheetName val="主3"/>
      <sheetName val="主表③"/>
      <sheetName val="主表③ (2)"/>
      <sheetName val="グラフ用データ"/>
      <sheetName val="月報第４部第１表 (2)"/>
      <sheetName val="月報第４部第１表"/>
      <sheetName val="月報第４部第２表"/>
      <sheetName val="速報第９表(1)"/>
      <sheetName val="速報第９表(2)"/>
      <sheetName val="概況文書"/>
      <sheetName val="縦横確認"/>
      <sheetName val="日付時系列"/>
      <sheetName val="Q_必要時点年次時系列"/>
      <sheetName val="Q_必要時点年度時系列"/>
      <sheetName val="Q_必要時点四半期時系列"/>
      <sheetName val="Q_必要時点月次時系列"/>
      <sheetName val="Q_年末商店数"/>
      <sheetName val="Q_年度末商店数"/>
      <sheetName val="Q_四半期末商店数"/>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5"/>
      <sheetName val="Part3_Table2"/>
      <sheetName val="●公表用速報第５表(グラフあり)"/>
      <sheetName val="長期時系列コピペ用大型指数"/>
      <sheetName val="設定"/>
      <sheetName val="グラフ用データ"/>
      <sheetName val="●速報メモ用の指数グラフ"/>
      <sheetName val="●インターネット用グラフ"/>
      <sheetName val="月次指数データ"/>
      <sheetName val="四半期指数データ"/>
      <sheetName val="年次原指数データ"/>
      <sheetName val="処理01_日付"/>
      <sheetName val="処理02_月次"/>
      <sheetName val="処理02_四半期"/>
      <sheetName val="処理02_年次原指数"/>
      <sheetName val="Sheet1"/>
      <sheetName val="Sheet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目次"/>
      <sheetName val="1-入力 (2)"/>
      <sheetName val="1 (2)"/>
      <sheetName val="2 (2)"/>
      <sheetName val="3(1入力)"/>
      <sheetName val="3(1)"/>
      <sheetName val="3(2入力)"/>
      <sheetName val="3(2)"/>
      <sheetName val="3(3入力)"/>
      <sheetName val="3(3)"/>
      <sheetName val="3(4入力)"/>
      <sheetName val="3(4)"/>
      <sheetName val="3(5入力)"/>
      <sheetName val="3(5)"/>
      <sheetName val="3(6入力)"/>
      <sheetName val="3(6)"/>
      <sheetName val="4-5"/>
      <sheetName val="6-7"/>
      <sheetName val="8-9"/>
      <sheetName val="10"/>
      <sheetName val="10資料"/>
      <sheetName val="10計算 (2)"/>
      <sheetName val="10計算 (3)"/>
      <sheetName val="11-12"/>
      <sheetName val="13-14"/>
      <sheetName val="15"/>
      <sheetName val="16"/>
      <sheetName val="17-18"/>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完成表"/>
      <sheetName val="実数表示"/>
      <sheetName val="テンプレート"/>
      <sheetName val="パラメータ１"/>
      <sheetName val="パラメータ２"/>
    </sheetNames>
    <sheetDataSet>
      <sheetData sheetId="1">
        <row r="2">
          <cell r="A2">
            <v>1</v>
          </cell>
          <cell r="B2">
            <v>31477278</v>
          </cell>
          <cell r="C2" t="str">
            <v>0</v>
          </cell>
          <cell r="D2">
            <v>31477278</v>
          </cell>
        </row>
        <row r="3">
          <cell r="A3">
            <v>2</v>
          </cell>
          <cell r="B3">
            <v>12301453</v>
          </cell>
          <cell r="C3" t="str">
            <v>0</v>
          </cell>
          <cell r="D3">
            <v>12301453</v>
          </cell>
        </row>
        <row r="4">
          <cell r="A4">
            <v>3</v>
          </cell>
          <cell r="B4">
            <v>429919936</v>
          </cell>
          <cell r="C4" t="str">
            <v>0</v>
          </cell>
          <cell r="D4">
            <v>429919936</v>
          </cell>
        </row>
        <row r="5">
          <cell r="A5">
            <v>4</v>
          </cell>
          <cell r="B5">
            <v>12338631</v>
          </cell>
          <cell r="C5" t="str">
            <v>0</v>
          </cell>
          <cell r="D5">
            <v>12338631</v>
          </cell>
        </row>
        <row r="6">
          <cell r="A6">
            <v>5</v>
          </cell>
          <cell r="B6">
            <v>8409344</v>
          </cell>
          <cell r="C6" t="str">
            <v>0</v>
          </cell>
          <cell r="D6">
            <v>8409344</v>
          </cell>
        </row>
        <row r="7">
          <cell r="A7">
            <v>6</v>
          </cell>
          <cell r="B7">
            <v>14415906</v>
          </cell>
          <cell r="C7" t="str">
            <v>0</v>
          </cell>
          <cell r="D7">
            <v>14415906</v>
          </cell>
        </row>
        <row r="8">
          <cell r="A8">
            <v>7</v>
          </cell>
          <cell r="B8">
            <v>7521792</v>
          </cell>
          <cell r="C8" t="str">
            <v>0</v>
          </cell>
          <cell r="D8">
            <v>7521792</v>
          </cell>
        </row>
        <row r="9">
          <cell r="A9">
            <v>8</v>
          </cell>
          <cell r="B9">
            <v>3252639</v>
          </cell>
          <cell r="C9" t="str">
            <v>0</v>
          </cell>
          <cell r="D9">
            <v>3252639</v>
          </cell>
        </row>
        <row r="10">
          <cell r="A10">
            <v>9</v>
          </cell>
          <cell r="B10">
            <v>10177013</v>
          </cell>
          <cell r="C10" t="str">
            <v>0</v>
          </cell>
          <cell r="D10">
            <v>10177013</v>
          </cell>
        </row>
        <row r="11">
          <cell r="A11">
            <v>10</v>
          </cell>
          <cell r="B11">
            <v>20623086</v>
          </cell>
          <cell r="C11" t="str">
            <v>0</v>
          </cell>
          <cell r="D11">
            <v>20623086</v>
          </cell>
        </row>
        <row r="12">
          <cell r="A12">
            <v>11</v>
          </cell>
          <cell r="B12">
            <v>16756003</v>
          </cell>
          <cell r="C12" t="str">
            <v>0</v>
          </cell>
          <cell r="D12">
            <v>16756003</v>
          </cell>
        </row>
        <row r="13">
          <cell r="A13">
            <v>12</v>
          </cell>
          <cell r="B13">
            <v>24203195</v>
          </cell>
          <cell r="C13" t="str">
            <v>0</v>
          </cell>
          <cell r="D13">
            <v>24203195</v>
          </cell>
        </row>
        <row r="14">
          <cell r="A14">
            <v>13</v>
          </cell>
          <cell r="B14">
            <v>17047697</v>
          </cell>
          <cell r="C14" t="str">
            <v>0</v>
          </cell>
          <cell r="D14">
            <v>17047697</v>
          </cell>
        </row>
        <row r="15">
          <cell r="A15">
            <v>14</v>
          </cell>
          <cell r="B15">
            <v>12850654</v>
          </cell>
          <cell r="C15" t="str">
            <v>0</v>
          </cell>
          <cell r="D15">
            <v>12850654</v>
          </cell>
        </row>
        <row r="16">
          <cell r="A16">
            <v>15</v>
          </cell>
          <cell r="B16">
            <v>26304531</v>
          </cell>
          <cell r="C16" t="str">
            <v>0</v>
          </cell>
          <cell r="D16">
            <v>26304531</v>
          </cell>
        </row>
        <row r="17">
          <cell r="A17">
            <v>16</v>
          </cell>
          <cell r="B17">
            <v>53237402</v>
          </cell>
          <cell r="C17" t="str">
            <v>0</v>
          </cell>
          <cell r="D17">
            <v>53237402</v>
          </cell>
        </row>
        <row r="18">
          <cell r="A18">
            <v>17</v>
          </cell>
          <cell r="B18">
            <v>59837358</v>
          </cell>
          <cell r="C18" t="str">
            <v>0</v>
          </cell>
          <cell r="D18">
            <v>59837358</v>
          </cell>
        </row>
        <row r="19">
          <cell r="A19">
            <v>18</v>
          </cell>
          <cell r="B19">
            <v>77515555</v>
          </cell>
          <cell r="C19" t="str">
            <v>0</v>
          </cell>
          <cell r="D19">
            <v>77515555</v>
          </cell>
        </row>
        <row r="20">
          <cell r="A20">
            <v>19</v>
          </cell>
          <cell r="B20">
            <v>49823845</v>
          </cell>
          <cell r="C20" t="str">
            <v>0</v>
          </cell>
          <cell r="D20">
            <v>49823845</v>
          </cell>
        </row>
        <row r="21">
          <cell r="A21">
            <v>20</v>
          </cell>
          <cell r="B21">
            <v>47714523</v>
          </cell>
          <cell r="C21" t="str">
            <v>0</v>
          </cell>
          <cell r="D21">
            <v>47714523</v>
          </cell>
        </row>
        <row r="22">
          <cell r="A22">
            <v>21</v>
          </cell>
          <cell r="B22">
            <v>89769882</v>
          </cell>
          <cell r="C22" t="str">
            <v>0</v>
          </cell>
          <cell r="D22">
            <v>89769882</v>
          </cell>
        </row>
        <row r="23">
          <cell r="A23">
            <v>22</v>
          </cell>
          <cell r="B23">
            <v>54096018</v>
          </cell>
          <cell r="C23" t="str">
            <v>0</v>
          </cell>
          <cell r="D23">
            <v>54096018</v>
          </cell>
        </row>
        <row r="24">
          <cell r="A24">
            <v>23</v>
          </cell>
          <cell r="B24">
            <v>56346866</v>
          </cell>
          <cell r="C24" t="str">
            <v>0</v>
          </cell>
          <cell r="D24">
            <v>56346866</v>
          </cell>
        </row>
        <row r="25">
          <cell r="A25">
            <v>24</v>
          </cell>
          <cell r="B25">
            <v>94108794</v>
          </cell>
          <cell r="C25" t="str">
            <v>0</v>
          </cell>
          <cell r="D25">
            <v>94108794</v>
          </cell>
        </row>
        <row r="26">
          <cell r="A26">
            <v>25</v>
          </cell>
          <cell r="B26">
            <v>44993642</v>
          </cell>
          <cell r="C26" t="str">
            <v>0</v>
          </cell>
          <cell r="D26">
            <v>44993642</v>
          </cell>
        </row>
        <row r="27">
          <cell r="A27">
            <v>26</v>
          </cell>
          <cell r="B27">
            <v>32379534</v>
          </cell>
          <cell r="C27" t="str">
            <v>0</v>
          </cell>
          <cell r="D27">
            <v>32379534</v>
          </cell>
        </row>
        <row r="28">
          <cell r="A28">
            <v>27</v>
          </cell>
          <cell r="B28">
            <v>33396628</v>
          </cell>
          <cell r="C28" t="str">
            <v>0</v>
          </cell>
          <cell r="D28">
            <v>33396628</v>
          </cell>
        </row>
        <row r="29">
          <cell r="A29">
            <v>28</v>
          </cell>
          <cell r="B29">
            <v>71484332</v>
          </cell>
          <cell r="C29" t="str">
            <v>0</v>
          </cell>
          <cell r="D29">
            <v>71484332</v>
          </cell>
        </row>
        <row r="30">
          <cell r="A30">
            <v>29</v>
          </cell>
          <cell r="B30">
            <v>57869938</v>
          </cell>
          <cell r="C30" t="str">
            <v>0</v>
          </cell>
          <cell r="D30">
            <v>57869938</v>
          </cell>
        </row>
        <row r="31">
          <cell r="A31">
            <v>30</v>
          </cell>
          <cell r="B31">
            <v>56248300</v>
          </cell>
          <cell r="C31" t="str">
            <v>0</v>
          </cell>
          <cell r="D31">
            <v>56248300</v>
          </cell>
        </row>
        <row r="32">
          <cell r="A32">
            <v>31</v>
          </cell>
          <cell r="B32">
            <v>23809625</v>
          </cell>
          <cell r="C32" t="str">
            <v>0</v>
          </cell>
          <cell r="D32">
            <v>23809625</v>
          </cell>
        </row>
        <row r="33">
          <cell r="A33">
            <v>32</v>
          </cell>
          <cell r="B33">
            <v>11118819</v>
          </cell>
          <cell r="C33" t="str">
            <v>0</v>
          </cell>
          <cell r="D33">
            <v>11118819</v>
          </cell>
        </row>
        <row r="34">
          <cell r="A34">
            <v>33</v>
          </cell>
          <cell r="B34">
            <v>7896293</v>
          </cell>
          <cell r="C34" t="str">
            <v>0</v>
          </cell>
          <cell r="D34">
            <v>7896293</v>
          </cell>
        </row>
        <row r="35">
          <cell r="A35">
            <v>34</v>
          </cell>
          <cell r="B35">
            <v>39604260</v>
          </cell>
          <cell r="C35" t="str">
            <v>0</v>
          </cell>
          <cell r="D35">
            <v>39604260</v>
          </cell>
        </row>
        <row r="36">
          <cell r="A36">
            <v>35</v>
          </cell>
          <cell r="B36">
            <v>25749734</v>
          </cell>
          <cell r="C36" t="str">
            <v>0</v>
          </cell>
          <cell r="D36">
            <v>25749734</v>
          </cell>
        </row>
        <row r="37">
          <cell r="A37">
            <v>36</v>
          </cell>
          <cell r="B37">
            <v>36978644</v>
          </cell>
          <cell r="C37" t="str">
            <v>0</v>
          </cell>
          <cell r="D37">
            <v>36978644</v>
          </cell>
        </row>
        <row r="38">
          <cell r="A38">
            <v>37</v>
          </cell>
          <cell r="B38">
            <v>21548520</v>
          </cell>
          <cell r="C38" t="str">
            <v>0</v>
          </cell>
          <cell r="D38">
            <v>21548520</v>
          </cell>
        </row>
        <row r="39">
          <cell r="A39">
            <v>38</v>
          </cell>
          <cell r="B39">
            <v>14109041</v>
          </cell>
          <cell r="C39" t="str">
            <v>0</v>
          </cell>
          <cell r="D39">
            <v>14109041</v>
          </cell>
        </row>
        <row r="40">
          <cell r="A40">
            <v>39</v>
          </cell>
          <cell r="B40">
            <v>13476163</v>
          </cell>
          <cell r="C40" t="str">
            <v>0</v>
          </cell>
          <cell r="D40">
            <v>13476163</v>
          </cell>
        </row>
        <row r="41">
          <cell r="A41">
            <v>40</v>
          </cell>
          <cell r="B41">
            <v>65155217</v>
          </cell>
          <cell r="C41" t="str">
            <v>0</v>
          </cell>
          <cell r="D41">
            <v>65155217</v>
          </cell>
        </row>
        <row r="42">
          <cell r="A42">
            <v>41</v>
          </cell>
          <cell r="B42">
            <v>64286803</v>
          </cell>
          <cell r="C42" t="str">
            <v>0</v>
          </cell>
          <cell r="D42">
            <v>64286803</v>
          </cell>
        </row>
        <row r="43">
          <cell r="A43">
            <v>42</v>
          </cell>
          <cell r="B43">
            <v>82880496</v>
          </cell>
          <cell r="C43" t="str">
            <v>0</v>
          </cell>
          <cell r="D43">
            <v>82880496</v>
          </cell>
        </row>
        <row r="44">
          <cell r="A44">
            <v>43</v>
          </cell>
          <cell r="B44">
            <v>63786437</v>
          </cell>
          <cell r="C44" t="str">
            <v>0</v>
          </cell>
          <cell r="D44">
            <v>63786437</v>
          </cell>
        </row>
        <row r="45">
          <cell r="A45">
            <v>44</v>
          </cell>
          <cell r="B45">
            <v>40736345</v>
          </cell>
          <cell r="C45" t="str">
            <v>0</v>
          </cell>
          <cell r="D45">
            <v>40736345</v>
          </cell>
        </row>
        <row r="46">
          <cell r="A46">
            <v>45</v>
          </cell>
          <cell r="B46">
            <v>48090570</v>
          </cell>
          <cell r="C46" t="str">
            <v>0</v>
          </cell>
          <cell r="D46">
            <v>48090570</v>
          </cell>
        </row>
        <row r="47">
          <cell r="A47">
            <v>46</v>
          </cell>
          <cell r="B47">
            <v>0</v>
          </cell>
          <cell r="C47" t="str">
            <v>0</v>
          </cell>
          <cell r="D47">
            <v>0</v>
          </cell>
        </row>
        <row r="48">
          <cell r="A48">
            <v>47</v>
          </cell>
          <cell r="B48">
            <v>0</v>
          </cell>
          <cell r="C48" t="str">
            <v>0</v>
          </cell>
          <cell r="D48">
            <v>0</v>
          </cell>
        </row>
        <row r="49">
          <cell r="A49">
            <v>48</v>
          </cell>
          <cell r="B49">
            <v>0</v>
          </cell>
          <cell r="C49" t="str">
            <v>0</v>
          </cell>
          <cell r="D49">
            <v>0</v>
          </cell>
        </row>
        <row r="50">
          <cell r="A50">
            <v>49</v>
          </cell>
          <cell r="B50">
            <v>0</v>
          </cell>
          <cell r="C50" t="str">
            <v>0</v>
          </cell>
          <cell r="D50">
            <v>0</v>
          </cell>
        </row>
        <row r="51">
          <cell r="A51">
            <v>50</v>
          </cell>
          <cell r="B51">
            <v>0</v>
          </cell>
          <cell r="C51" t="str">
            <v>0</v>
          </cell>
          <cell r="D51">
            <v>0</v>
          </cell>
        </row>
        <row r="52">
          <cell r="A52">
            <v>51</v>
          </cell>
          <cell r="B52">
            <v>0</v>
          </cell>
          <cell r="C52" t="str">
            <v>0</v>
          </cell>
          <cell r="D52">
            <v>0</v>
          </cell>
        </row>
        <row r="53">
          <cell r="A53">
            <v>52</v>
          </cell>
          <cell r="B53">
            <v>0</v>
          </cell>
          <cell r="C53" t="str">
            <v>0</v>
          </cell>
          <cell r="D53">
            <v>0</v>
          </cell>
        </row>
        <row r="54">
          <cell r="A54">
            <v>53</v>
          </cell>
          <cell r="B54">
            <v>0</v>
          </cell>
          <cell r="C54" t="str">
            <v>0</v>
          </cell>
          <cell r="D54">
            <v>0</v>
          </cell>
        </row>
        <row r="55">
          <cell r="A55">
            <v>54</v>
          </cell>
          <cell r="B55">
            <v>0</v>
          </cell>
          <cell r="C55" t="str">
            <v>0</v>
          </cell>
          <cell r="D55">
            <v>0</v>
          </cell>
        </row>
        <row r="56">
          <cell r="A56">
            <v>55</v>
          </cell>
          <cell r="B56">
            <v>0</v>
          </cell>
          <cell r="C56" t="str">
            <v>0</v>
          </cell>
          <cell r="D56">
            <v>0</v>
          </cell>
        </row>
        <row r="57">
          <cell r="A57">
            <v>56</v>
          </cell>
          <cell r="B57">
            <v>0</v>
          </cell>
          <cell r="C57" t="str">
            <v>0</v>
          </cell>
          <cell r="D57">
            <v>0</v>
          </cell>
        </row>
        <row r="58">
          <cell r="A58">
            <v>57</v>
          </cell>
          <cell r="B58">
            <v>0</v>
          </cell>
          <cell r="C58" t="str">
            <v>0</v>
          </cell>
          <cell r="D58">
            <v>0</v>
          </cell>
        </row>
        <row r="59">
          <cell r="A59">
            <v>58</v>
          </cell>
          <cell r="B59">
            <v>0</v>
          </cell>
          <cell r="C59" t="str">
            <v>0</v>
          </cell>
          <cell r="D59">
            <v>0</v>
          </cell>
        </row>
        <row r="60">
          <cell r="A60">
            <v>59</v>
          </cell>
          <cell r="B60">
            <v>0</v>
          </cell>
          <cell r="C60" t="str">
            <v>0</v>
          </cell>
          <cell r="D60">
            <v>0</v>
          </cell>
        </row>
        <row r="61">
          <cell r="A61">
            <v>60</v>
          </cell>
          <cell r="B61">
            <v>0</v>
          </cell>
          <cell r="C61" t="str">
            <v>0</v>
          </cell>
          <cell r="D61">
            <v>0</v>
          </cell>
        </row>
        <row r="62">
          <cell r="A62">
            <v>61</v>
          </cell>
          <cell r="B62">
            <v>0</v>
          </cell>
          <cell r="C62" t="str">
            <v>0</v>
          </cell>
          <cell r="D62">
            <v>0</v>
          </cell>
        </row>
        <row r="63">
          <cell r="A63">
            <v>62</v>
          </cell>
          <cell r="B63">
            <v>0</v>
          </cell>
          <cell r="C63" t="str">
            <v>0</v>
          </cell>
          <cell r="D63">
            <v>0</v>
          </cell>
        </row>
        <row r="64">
          <cell r="A64">
            <v>63</v>
          </cell>
          <cell r="B64">
            <v>0</v>
          </cell>
          <cell r="C64" t="str">
            <v>0</v>
          </cell>
          <cell r="D64">
            <v>0</v>
          </cell>
        </row>
        <row r="65">
          <cell r="A65">
            <v>64</v>
          </cell>
          <cell r="B65">
            <v>0</v>
          </cell>
          <cell r="C65" t="str">
            <v>0</v>
          </cell>
          <cell r="D65">
            <v>0</v>
          </cell>
        </row>
        <row r="66">
          <cell r="A66">
            <v>65</v>
          </cell>
          <cell r="B66">
            <v>0</v>
          </cell>
          <cell r="C66" t="str">
            <v>0</v>
          </cell>
          <cell r="D66">
            <v>0</v>
          </cell>
        </row>
        <row r="67">
          <cell r="A67">
            <v>66</v>
          </cell>
          <cell r="B67">
            <v>0</v>
          </cell>
          <cell r="C67" t="str">
            <v>0</v>
          </cell>
          <cell r="D67">
            <v>0</v>
          </cell>
        </row>
        <row r="68">
          <cell r="A68">
            <v>67</v>
          </cell>
          <cell r="B68">
            <v>0</v>
          </cell>
          <cell r="C68" t="str">
            <v>0</v>
          </cell>
          <cell r="D68">
            <v>0</v>
          </cell>
        </row>
        <row r="69">
          <cell r="A69">
            <v>68</v>
          </cell>
          <cell r="B69">
            <v>0</v>
          </cell>
          <cell r="C69" t="str">
            <v>0</v>
          </cell>
          <cell r="D69">
            <v>0</v>
          </cell>
        </row>
        <row r="70">
          <cell r="A70">
            <v>69</v>
          </cell>
          <cell r="B70">
            <v>0</v>
          </cell>
          <cell r="C70" t="str">
            <v>0</v>
          </cell>
          <cell r="D70">
            <v>0</v>
          </cell>
        </row>
        <row r="71">
          <cell r="A71">
            <v>70</v>
          </cell>
          <cell r="B71">
            <v>17111524</v>
          </cell>
          <cell r="C71" t="str">
            <v>0</v>
          </cell>
          <cell r="D71">
            <v>17111524</v>
          </cell>
        </row>
        <row r="72">
          <cell r="A72">
            <v>71</v>
          </cell>
          <cell r="B72">
            <v>12830575</v>
          </cell>
          <cell r="C72" t="str">
            <v>0</v>
          </cell>
          <cell r="D72">
            <v>12830575</v>
          </cell>
        </row>
        <row r="73">
          <cell r="A73">
            <v>72</v>
          </cell>
          <cell r="B73">
            <v>13109247</v>
          </cell>
          <cell r="C73" t="str">
            <v>0</v>
          </cell>
          <cell r="D73">
            <v>13109247</v>
          </cell>
        </row>
        <row r="74">
          <cell r="A74">
            <v>73</v>
          </cell>
          <cell r="B74">
            <v>8865083</v>
          </cell>
          <cell r="C74" t="str">
            <v>0</v>
          </cell>
          <cell r="D74">
            <v>8865083</v>
          </cell>
        </row>
        <row r="75">
          <cell r="A75">
            <v>74</v>
          </cell>
          <cell r="B75">
            <v>3443417</v>
          </cell>
          <cell r="C75" t="str">
            <v>0</v>
          </cell>
          <cell r="D75">
            <v>3443417</v>
          </cell>
        </row>
        <row r="76">
          <cell r="A76">
            <v>75</v>
          </cell>
          <cell r="B76">
            <v>3657508</v>
          </cell>
          <cell r="C76" t="str">
            <v>0</v>
          </cell>
          <cell r="D76">
            <v>3657508</v>
          </cell>
        </row>
        <row r="77">
          <cell r="A77">
            <v>76</v>
          </cell>
          <cell r="B77">
            <v>15774464</v>
          </cell>
          <cell r="C77" t="str">
            <v>0</v>
          </cell>
          <cell r="D77">
            <v>15774464</v>
          </cell>
        </row>
        <row r="78">
          <cell r="A78">
            <v>77</v>
          </cell>
          <cell r="B78">
            <v>23787742</v>
          </cell>
          <cell r="C78" t="str">
            <v>0</v>
          </cell>
          <cell r="D78">
            <v>23787742</v>
          </cell>
        </row>
        <row r="79">
          <cell r="A79">
            <v>78</v>
          </cell>
          <cell r="B79">
            <v>43086892</v>
          </cell>
          <cell r="C79" t="str">
            <v>0</v>
          </cell>
          <cell r="D79">
            <v>43086892</v>
          </cell>
        </row>
        <row r="80">
          <cell r="A80">
            <v>79</v>
          </cell>
          <cell r="B80">
            <v>24779436</v>
          </cell>
          <cell r="C80" t="str">
            <v>0</v>
          </cell>
          <cell r="D80">
            <v>24779436</v>
          </cell>
        </row>
        <row r="81">
          <cell r="A81">
            <v>80</v>
          </cell>
          <cell r="B81">
            <v>21050971</v>
          </cell>
          <cell r="C81" t="str">
            <v>0</v>
          </cell>
          <cell r="D81">
            <v>21050971</v>
          </cell>
        </row>
        <row r="82">
          <cell r="A82">
            <v>81</v>
          </cell>
          <cell r="B82">
            <v>11799190</v>
          </cell>
          <cell r="C82" t="str">
            <v>0</v>
          </cell>
          <cell r="D82">
            <v>11799190</v>
          </cell>
        </row>
        <row r="83">
          <cell r="A83">
            <v>82</v>
          </cell>
          <cell r="B83">
            <v>63147053</v>
          </cell>
          <cell r="C83" t="str">
            <v>0</v>
          </cell>
          <cell r="D83">
            <v>63147053</v>
          </cell>
        </row>
        <row r="84">
          <cell r="A84">
            <v>83</v>
          </cell>
          <cell r="B84">
            <v>64184929</v>
          </cell>
          <cell r="C84" t="str">
            <v>0</v>
          </cell>
          <cell r="D84">
            <v>64184929</v>
          </cell>
        </row>
        <row r="85">
          <cell r="A85">
            <v>84</v>
          </cell>
          <cell r="B85">
            <v>76563306</v>
          </cell>
          <cell r="C85" t="str">
            <v>0</v>
          </cell>
          <cell r="D85">
            <v>76563306</v>
          </cell>
        </row>
        <row r="86">
          <cell r="A86">
            <v>85</v>
          </cell>
          <cell r="B86">
            <v>36099112</v>
          </cell>
          <cell r="C86" t="str">
            <v>0</v>
          </cell>
          <cell r="D86">
            <v>36099112</v>
          </cell>
        </row>
        <row r="87">
          <cell r="A87">
            <v>86</v>
          </cell>
          <cell r="B87">
            <v>31971479</v>
          </cell>
          <cell r="C87" t="str">
            <v>0</v>
          </cell>
          <cell r="D87">
            <v>31971479</v>
          </cell>
        </row>
        <row r="88">
          <cell r="A88">
            <v>87</v>
          </cell>
          <cell r="B88">
            <v>27558020</v>
          </cell>
          <cell r="C88" t="str">
            <v>0</v>
          </cell>
          <cell r="D88">
            <v>27558020</v>
          </cell>
        </row>
        <row r="89">
          <cell r="A89">
            <v>88</v>
          </cell>
          <cell r="B89" t="str">
            <v/>
          </cell>
          <cell r="C89" t="str">
            <v/>
          </cell>
          <cell r="D89" t="str">
            <v/>
          </cell>
        </row>
        <row r="90">
          <cell r="A90">
            <v>89</v>
          </cell>
          <cell r="B90">
            <v>2933210</v>
          </cell>
          <cell r="C90" t="str">
            <v>0</v>
          </cell>
          <cell r="D90">
            <v>2933210</v>
          </cell>
        </row>
        <row r="91">
          <cell r="A91">
            <v>90</v>
          </cell>
          <cell r="B91">
            <v>13570601</v>
          </cell>
          <cell r="C91" t="str">
            <v>0</v>
          </cell>
          <cell r="D91">
            <v>13570601</v>
          </cell>
        </row>
        <row r="92">
          <cell r="A92">
            <v>91</v>
          </cell>
          <cell r="B92">
            <v>157988707</v>
          </cell>
          <cell r="C92" t="str">
            <v>0</v>
          </cell>
          <cell r="D92">
            <v>157988707</v>
          </cell>
        </row>
        <row r="93">
          <cell r="A93">
            <v>92</v>
          </cell>
          <cell r="B93">
            <v>85680410</v>
          </cell>
          <cell r="C93" t="str">
            <v>0</v>
          </cell>
          <cell r="D93">
            <v>85680410</v>
          </cell>
        </row>
        <row r="94">
          <cell r="A94">
            <v>93</v>
          </cell>
          <cell r="B94">
            <v>8167493</v>
          </cell>
          <cell r="C94" t="str">
            <v>0</v>
          </cell>
          <cell r="D94">
            <v>8167493</v>
          </cell>
        </row>
        <row r="95">
          <cell r="A95">
            <v>94</v>
          </cell>
          <cell r="B95">
            <v>3863068</v>
          </cell>
          <cell r="C95" t="str">
            <v>0</v>
          </cell>
          <cell r="D95">
            <v>3863068</v>
          </cell>
        </row>
        <row r="96">
          <cell r="A96">
            <v>95</v>
          </cell>
          <cell r="B96">
            <v>14960766</v>
          </cell>
          <cell r="C96" t="str">
            <v>0</v>
          </cell>
          <cell r="D96">
            <v>14960766</v>
          </cell>
        </row>
        <row r="97">
          <cell r="A97">
            <v>96</v>
          </cell>
          <cell r="B97">
            <v>184979688</v>
          </cell>
          <cell r="C97" t="str">
            <v>0</v>
          </cell>
          <cell r="D97">
            <v>184979688</v>
          </cell>
        </row>
        <row r="98">
          <cell r="A98">
            <v>97</v>
          </cell>
          <cell r="B98">
            <v>84652706</v>
          </cell>
          <cell r="C98" t="str">
            <v>0</v>
          </cell>
          <cell r="D98">
            <v>84652706</v>
          </cell>
        </row>
        <row r="99">
          <cell r="A99">
            <v>98</v>
          </cell>
          <cell r="B99">
            <v>44638556</v>
          </cell>
          <cell r="C99" t="str">
            <v>0</v>
          </cell>
          <cell r="D99">
            <v>44638556</v>
          </cell>
        </row>
        <row r="100">
          <cell r="A100">
            <v>99</v>
          </cell>
          <cell r="B100">
            <v>15390384</v>
          </cell>
          <cell r="C100" t="str">
            <v>0</v>
          </cell>
          <cell r="D100">
            <v>15390384</v>
          </cell>
        </row>
        <row r="101">
          <cell r="A101">
            <v>100</v>
          </cell>
          <cell r="B101">
            <v>36978094</v>
          </cell>
          <cell r="C101" t="str">
            <v>0</v>
          </cell>
          <cell r="D101">
            <v>36978094</v>
          </cell>
        </row>
        <row r="102">
          <cell r="A102">
            <v>101</v>
          </cell>
          <cell r="B102">
            <v>45357768</v>
          </cell>
          <cell r="C102" t="str">
            <v>0</v>
          </cell>
          <cell r="D102">
            <v>45357768</v>
          </cell>
        </row>
        <row r="103">
          <cell r="A103">
            <v>102</v>
          </cell>
          <cell r="B103">
            <v>41072827</v>
          </cell>
          <cell r="C103" t="str">
            <v>0</v>
          </cell>
          <cell r="D103">
            <v>41072827</v>
          </cell>
        </row>
        <row r="104">
          <cell r="A104">
            <v>103</v>
          </cell>
          <cell r="B104">
            <v>5298834</v>
          </cell>
          <cell r="C104" t="str">
            <v>0</v>
          </cell>
          <cell r="D104">
            <v>5298834</v>
          </cell>
        </row>
        <row r="105">
          <cell r="A105">
            <v>104</v>
          </cell>
          <cell r="B105">
            <v>2758506</v>
          </cell>
          <cell r="C105" t="str">
            <v>0</v>
          </cell>
          <cell r="D105">
            <v>2758506</v>
          </cell>
        </row>
        <row r="106">
          <cell r="A106">
            <v>105</v>
          </cell>
          <cell r="B106">
            <v>36175120</v>
          </cell>
          <cell r="C106" t="str">
            <v>0</v>
          </cell>
          <cell r="D106">
            <v>36175120</v>
          </cell>
        </row>
        <row r="107">
          <cell r="A107">
            <v>106</v>
          </cell>
          <cell r="B107">
            <v>12756980</v>
          </cell>
          <cell r="C107" t="str">
            <v>0</v>
          </cell>
          <cell r="D107">
            <v>12756980</v>
          </cell>
        </row>
        <row r="108">
          <cell r="A108">
            <v>107</v>
          </cell>
          <cell r="B108">
            <v>6197027</v>
          </cell>
          <cell r="C108" t="str">
            <v>0</v>
          </cell>
          <cell r="D108">
            <v>6197027</v>
          </cell>
        </row>
        <row r="109">
          <cell r="A109">
            <v>108</v>
          </cell>
          <cell r="B109">
            <v>4166619</v>
          </cell>
          <cell r="C109" t="str">
            <v>0</v>
          </cell>
          <cell r="D109">
            <v>4166619</v>
          </cell>
        </row>
        <row r="110">
          <cell r="A110">
            <v>109</v>
          </cell>
          <cell r="B110">
            <v>0</v>
          </cell>
          <cell r="C110" t="str">
            <v>0</v>
          </cell>
          <cell r="D110">
            <v>0</v>
          </cell>
        </row>
        <row r="111">
          <cell r="A111">
            <v>110</v>
          </cell>
          <cell r="B111">
            <v>0</v>
          </cell>
          <cell r="C111" t="str">
            <v>0</v>
          </cell>
          <cell r="D111">
            <v>0</v>
          </cell>
        </row>
        <row r="112">
          <cell r="A112">
            <v>111</v>
          </cell>
          <cell r="B112">
            <v>0</v>
          </cell>
          <cell r="C112" t="str">
            <v>0</v>
          </cell>
          <cell r="D112">
            <v>0</v>
          </cell>
        </row>
        <row r="113">
          <cell r="A113">
            <v>112</v>
          </cell>
          <cell r="B113">
            <v>0</v>
          </cell>
          <cell r="C113" t="str">
            <v>0</v>
          </cell>
          <cell r="D113">
            <v>0</v>
          </cell>
        </row>
        <row r="114">
          <cell r="A114">
            <v>113</v>
          </cell>
          <cell r="B114">
            <v>0</v>
          </cell>
          <cell r="C114" t="str">
            <v>0</v>
          </cell>
          <cell r="D114">
            <v>0</v>
          </cell>
        </row>
        <row r="115">
          <cell r="A115">
            <v>114</v>
          </cell>
          <cell r="B115">
            <v>0</v>
          </cell>
          <cell r="C115" t="str">
            <v>0</v>
          </cell>
          <cell r="D115">
            <v>0</v>
          </cell>
        </row>
        <row r="116">
          <cell r="A116">
            <v>115</v>
          </cell>
          <cell r="B116">
            <v>0</v>
          </cell>
          <cell r="C116" t="str">
            <v>0</v>
          </cell>
          <cell r="D116">
            <v>0</v>
          </cell>
        </row>
        <row r="117">
          <cell r="A117">
            <v>116</v>
          </cell>
          <cell r="B117">
            <v>0</v>
          </cell>
          <cell r="C117" t="str">
            <v>0</v>
          </cell>
          <cell r="D117">
            <v>0</v>
          </cell>
        </row>
        <row r="118">
          <cell r="A118">
            <v>117</v>
          </cell>
          <cell r="B118">
            <v>1764366952</v>
          </cell>
          <cell r="C118" t="str">
            <v>0</v>
          </cell>
          <cell r="D118">
            <v>1764366952</v>
          </cell>
        </row>
        <row r="119">
          <cell r="A119">
            <v>118</v>
          </cell>
          <cell r="B119" t="str">
            <v/>
          </cell>
          <cell r="C119" t="str">
            <v/>
          </cell>
          <cell r="D119" t="str">
            <v/>
          </cell>
        </row>
        <row r="120">
          <cell r="A120">
            <v>119</v>
          </cell>
          <cell r="B120" t="str">
            <v/>
          </cell>
          <cell r="C120" t="str">
            <v/>
          </cell>
          <cell r="D120" t="str">
            <v/>
          </cell>
        </row>
        <row r="121">
          <cell r="A121">
            <v>120</v>
          </cell>
          <cell r="B121">
            <v>869530259</v>
          </cell>
          <cell r="C121" t="str">
            <v>0</v>
          </cell>
          <cell r="D121">
            <v>869530259</v>
          </cell>
        </row>
        <row r="122">
          <cell r="A122">
            <v>121</v>
          </cell>
          <cell r="B122">
            <v>541730552</v>
          </cell>
          <cell r="C122" t="str">
            <v>0</v>
          </cell>
          <cell r="D122">
            <v>541730552</v>
          </cell>
        </row>
        <row r="123">
          <cell r="A123">
            <v>122</v>
          </cell>
          <cell r="B123">
            <v>1436472477</v>
          </cell>
          <cell r="C123" t="str">
            <v>0</v>
          </cell>
          <cell r="D123">
            <v>1436472477</v>
          </cell>
        </row>
        <row r="124">
          <cell r="A124">
            <v>123</v>
          </cell>
          <cell r="B124" t="str">
            <v/>
          </cell>
          <cell r="C124" t="str">
            <v/>
          </cell>
          <cell r="D124" t="str">
            <v/>
          </cell>
        </row>
        <row r="125">
          <cell r="A125">
            <v>124</v>
          </cell>
          <cell r="B125">
            <v>565011889</v>
          </cell>
          <cell r="C125" t="str">
            <v>0</v>
          </cell>
          <cell r="D125">
            <v>565011889</v>
          </cell>
        </row>
        <row r="126">
          <cell r="A126">
            <v>125</v>
          </cell>
          <cell r="B126">
            <v>525994489</v>
          </cell>
          <cell r="C126" t="str">
            <v>0</v>
          </cell>
          <cell r="D126">
            <v>525994489</v>
          </cell>
        </row>
        <row r="127">
          <cell r="A127">
            <v>126</v>
          </cell>
          <cell r="B127">
            <v>673423639</v>
          </cell>
          <cell r="C127" t="str">
            <v>0</v>
          </cell>
          <cell r="D127">
            <v>673423639</v>
          </cell>
        </row>
        <row r="128">
          <cell r="A128">
            <v>127</v>
          </cell>
          <cell r="B128">
            <v>453580510</v>
          </cell>
          <cell r="C128" t="str">
            <v>0</v>
          </cell>
          <cell r="D128">
            <v>453580510</v>
          </cell>
        </row>
        <row r="129">
          <cell r="A129">
            <v>128</v>
          </cell>
          <cell r="B129">
            <v>312429245</v>
          </cell>
          <cell r="C129" t="str">
            <v>0</v>
          </cell>
          <cell r="D129">
            <v>312429245</v>
          </cell>
        </row>
        <row r="130">
          <cell r="A130">
            <v>129</v>
          </cell>
          <cell r="B130">
            <v>920300300</v>
          </cell>
          <cell r="C130" t="str">
            <v>0</v>
          </cell>
          <cell r="D130">
            <v>920300300</v>
          </cell>
        </row>
        <row r="131">
          <cell r="A131">
            <v>130</v>
          </cell>
          <cell r="B131">
            <v>152439902</v>
          </cell>
          <cell r="C131" t="str">
            <v>0</v>
          </cell>
          <cell r="D131">
            <v>152439902</v>
          </cell>
        </row>
        <row r="132">
          <cell r="A132">
            <v>131</v>
          </cell>
          <cell r="B132">
            <v>135935197</v>
          </cell>
          <cell r="C132" t="str">
            <v>0</v>
          </cell>
          <cell r="D132">
            <v>135935197</v>
          </cell>
        </row>
        <row r="133">
          <cell r="A133">
            <v>132</v>
          </cell>
          <cell r="B133">
            <v>154313304</v>
          </cell>
          <cell r="C133" t="str">
            <v>0</v>
          </cell>
          <cell r="D133">
            <v>154313304</v>
          </cell>
        </row>
        <row r="134">
          <cell r="A134">
            <v>133</v>
          </cell>
          <cell r="B134">
            <v>123828043</v>
          </cell>
          <cell r="C134" t="str">
            <v>0</v>
          </cell>
          <cell r="D134">
            <v>123828043</v>
          </cell>
        </row>
        <row r="135">
          <cell r="A135">
            <v>134</v>
          </cell>
          <cell r="B135">
            <v>81500370</v>
          </cell>
          <cell r="C135" t="str">
            <v>0</v>
          </cell>
          <cell r="D135">
            <v>81500370</v>
          </cell>
        </row>
        <row r="136">
          <cell r="A136">
            <v>135</v>
          </cell>
          <cell r="B136">
            <v>218254566</v>
          </cell>
          <cell r="C136" t="str">
            <v>0</v>
          </cell>
          <cell r="D136">
            <v>218254566</v>
          </cell>
        </row>
        <row r="137">
          <cell r="A137">
            <v>136</v>
          </cell>
          <cell r="B137">
            <v>673360574</v>
          </cell>
          <cell r="C137" t="str">
            <v>0</v>
          </cell>
          <cell r="D137">
            <v>673360574</v>
          </cell>
        </row>
        <row r="138">
          <cell r="A138">
            <v>137</v>
          </cell>
          <cell r="B138" t="str">
            <v/>
          </cell>
          <cell r="C138" t="str">
            <v/>
          </cell>
          <cell r="D138" t="str">
            <v/>
          </cell>
        </row>
        <row r="139">
          <cell r="A139">
            <v>138</v>
          </cell>
          <cell r="B139" t="str">
            <v/>
          </cell>
          <cell r="C139" t="str">
            <v/>
          </cell>
          <cell r="D139" t="str">
            <v/>
          </cell>
        </row>
        <row r="140">
          <cell r="A140">
            <v>139</v>
          </cell>
          <cell r="B140">
            <v>196106620</v>
          </cell>
          <cell r="C140" t="str">
            <v>0</v>
          </cell>
          <cell r="D140">
            <v>196106620</v>
          </cell>
        </row>
        <row r="141">
          <cell r="A141">
            <v>140</v>
          </cell>
          <cell r="B141">
            <v>88150042</v>
          </cell>
          <cell r="C141" t="str">
            <v>0</v>
          </cell>
          <cell r="D141">
            <v>88150042</v>
          </cell>
        </row>
        <row r="142">
          <cell r="A142">
            <v>141</v>
          </cell>
          <cell r="B142">
            <v>203742932</v>
          </cell>
          <cell r="C142" t="str">
            <v>0</v>
          </cell>
          <cell r="D142">
            <v>203742932</v>
          </cell>
        </row>
        <row r="143">
          <cell r="A143">
            <v>142</v>
          </cell>
          <cell r="B143">
            <v>402700476</v>
          </cell>
          <cell r="C143" t="str">
            <v>0</v>
          </cell>
          <cell r="D143">
            <v>402700476</v>
          </cell>
        </row>
        <row r="144">
          <cell r="A144">
            <v>143</v>
          </cell>
          <cell r="B144" t="str">
            <v/>
          </cell>
          <cell r="C144" t="str">
            <v/>
          </cell>
          <cell r="D144" t="str">
            <v/>
          </cell>
        </row>
        <row r="145">
          <cell r="A145">
            <v>144</v>
          </cell>
          <cell r="B145" t="str">
            <v/>
          </cell>
          <cell r="C145" t="str">
            <v/>
          </cell>
          <cell r="D145" t="str">
            <v/>
          </cell>
        </row>
        <row r="146">
          <cell r="A146">
            <v>145</v>
          </cell>
          <cell r="B146">
            <v>100353211</v>
          </cell>
          <cell r="C146" t="str">
            <v>0</v>
          </cell>
          <cell r="D146">
            <v>100353211</v>
          </cell>
        </row>
        <row r="147">
          <cell r="A147">
            <v>146</v>
          </cell>
          <cell r="B147">
            <v>26077817</v>
          </cell>
          <cell r="C147" t="str">
            <v>0</v>
          </cell>
          <cell r="D147">
            <v>26077817</v>
          </cell>
        </row>
        <row r="148">
          <cell r="A148">
            <v>147</v>
          </cell>
          <cell r="B148">
            <v>15403075</v>
          </cell>
          <cell r="C148" t="str">
            <v>0</v>
          </cell>
          <cell r="D148">
            <v>15403075</v>
          </cell>
        </row>
        <row r="149">
          <cell r="A149">
            <v>148</v>
          </cell>
          <cell r="B149">
            <v>284189494</v>
          </cell>
          <cell r="C149" t="str">
            <v>0</v>
          </cell>
          <cell r="D149">
            <v>284189494</v>
          </cell>
        </row>
        <row r="150">
          <cell r="A150">
            <v>149</v>
          </cell>
          <cell r="B150">
            <v>46523404</v>
          </cell>
          <cell r="C150" t="str">
            <v>0</v>
          </cell>
          <cell r="D150">
            <v>46523404</v>
          </cell>
        </row>
        <row r="151">
          <cell r="A151">
            <v>150</v>
          </cell>
          <cell r="B151">
            <v>14581956</v>
          </cell>
          <cell r="C151" t="str">
            <v>0</v>
          </cell>
          <cell r="D151">
            <v>14581956</v>
          </cell>
        </row>
        <row r="152">
          <cell r="A152">
            <v>151</v>
          </cell>
          <cell r="B152">
            <v>8477950</v>
          </cell>
          <cell r="C152" t="str">
            <v>0</v>
          </cell>
          <cell r="D152">
            <v>8477950</v>
          </cell>
        </row>
        <row r="153">
          <cell r="A153">
            <v>152</v>
          </cell>
          <cell r="B153">
            <v>473698667</v>
          </cell>
          <cell r="C153" t="str">
            <v>0</v>
          </cell>
          <cell r="D153">
            <v>473698667</v>
          </cell>
        </row>
        <row r="154">
          <cell r="A154">
            <v>153</v>
          </cell>
          <cell r="B154">
            <v>442221389</v>
          </cell>
          <cell r="C154" t="str">
            <v>0</v>
          </cell>
          <cell r="D154">
            <v>442221389</v>
          </cell>
        </row>
        <row r="155">
          <cell r="A155">
            <v>154</v>
          </cell>
          <cell r="B155">
            <v>442221389</v>
          </cell>
          <cell r="C155" t="str">
            <v>0</v>
          </cell>
          <cell r="D155">
            <v>442221389</v>
          </cell>
        </row>
        <row r="156">
          <cell r="A156">
            <v>155</v>
          </cell>
          <cell r="B156">
            <v>31477278</v>
          </cell>
          <cell r="C156" t="str">
            <v>0</v>
          </cell>
          <cell r="D156">
            <v>31477278</v>
          </cell>
        </row>
        <row r="157">
          <cell r="A157">
            <v>156</v>
          </cell>
          <cell r="B157">
            <v>56115325</v>
          </cell>
          <cell r="C157" t="str">
            <v>0</v>
          </cell>
          <cell r="D157">
            <v>56115325</v>
          </cell>
        </row>
        <row r="158">
          <cell r="A158">
            <v>157</v>
          </cell>
          <cell r="B158">
            <v>20747975</v>
          </cell>
          <cell r="C158" t="str">
            <v>0</v>
          </cell>
          <cell r="D158">
            <v>20747975</v>
          </cell>
        </row>
        <row r="159">
          <cell r="A159">
            <v>158</v>
          </cell>
          <cell r="B159">
            <v>13429652</v>
          </cell>
          <cell r="C159" t="str">
            <v>0</v>
          </cell>
          <cell r="D159">
            <v>13429652</v>
          </cell>
        </row>
        <row r="160">
          <cell r="A160">
            <v>159</v>
          </cell>
          <cell r="B160">
            <v>13429652</v>
          </cell>
          <cell r="C160" t="str">
            <v>0</v>
          </cell>
          <cell r="D160">
            <v>13429652</v>
          </cell>
        </row>
        <row r="161">
          <cell r="A161">
            <v>160</v>
          </cell>
          <cell r="B161">
            <v>42685673</v>
          </cell>
          <cell r="C161" t="str">
            <v>0</v>
          </cell>
          <cell r="D161">
            <v>42685673</v>
          </cell>
        </row>
        <row r="162">
          <cell r="A162">
            <v>161</v>
          </cell>
          <cell r="B162">
            <v>117785166</v>
          </cell>
          <cell r="C162" t="str">
            <v>0</v>
          </cell>
          <cell r="D162">
            <v>117785166</v>
          </cell>
        </row>
        <row r="163">
          <cell r="A163">
            <v>162</v>
          </cell>
          <cell r="B163">
            <v>37379089</v>
          </cell>
          <cell r="C163" t="str">
            <v>0</v>
          </cell>
          <cell r="D163">
            <v>37379089</v>
          </cell>
        </row>
        <row r="164">
          <cell r="A164">
            <v>163</v>
          </cell>
          <cell r="B164">
            <v>39155185</v>
          </cell>
          <cell r="C164" t="str">
            <v>0</v>
          </cell>
          <cell r="D164">
            <v>39155185</v>
          </cell>
        </row>
        <row r="165">
          <cell r="A165">
            <v>164</v>
          </cell>
          <cell r="B165">
            <v>39155185</v>
          </cell>
          <cell r="C165" t="str">
            <v>0</v>
          </cell>
          <cell r="D165">
            <v>39155185</v>
          </cell>
        </row>
        <row r="166">
          <cell r="A166">
            <v>165</v>
          </cell>
          <cell r="B166">
            <v>78629981</v>
          </cell>
          <cell r="C166" t="str">
            <v>0</v>
          </cell>
          <cell r="D166">
            <v>78629981</v>
          </cell>
        </row>
        <row r="167">
          <cell r="A167">
            <v>166</v>
          </cell>
          <cell r="B167">
            <v>377898565</v>
          </cell>
          <cell r="C167" t="str">
            <v>0</v>
          </cell>
          <cell r="D167">
            <v>377898565</v>
          </cell>
        </row>
        <row r="168">
          <cell r="A168">
            <v>167</v>
          </cell>
          <cell r="B168">
            <v>113074760</v>
          </cell>
          <cell r="C168" t="str">
            <v>0</v>
          </cell>
          <cell r="D168">
            <v>113074760</v>
          </cell>
        </row>
        <row r="169">
          <cell r="A169">
            <v>168</v>
          </cell>
          <cell r="B169">
            <v>137484405</v>
          </cell>
          <cell r="C169" t="str">
            <v>0</v>
          </cell>
          <cell r="D169">
            <v>137484405</v>
          </cell>
        </row>
        <row r="170">
          <cell r="A170">
            <v>169</v>
          </cell>
          <cell r="B170">
            <v>137484405</v>
          </cell>
          <cell r="C170" t="str">
            <v>0</v>
          </cell>
          <cell r="D170">
            <v>137484405</v>
          </cell>
        </row>
        <row r="171">
          <cell r="A171">
            <v>170</v>
          </cell>
          <cell r="B171">
            <v>240414160</v>
          </cell>
          <cell r="C171" t="str">
            <v>0</v>
          </cell>
          <cell r="D171">
            <v>240414160</v>
          </cell>
        </row>
        <row r="172">
          <cell r="A172">
            <v>171</v>
          </cell>
          <cell r="B172">
            <v>315321482</v>
          </cell>
          <cell r="C172" t="str">
            <v>0</v>
          </cell>
          <cell r="D172">
            <v>315321482</v>
          </cell>
        </row>
        <row r="173">
          <cell r="A173">
            <v>172</v>
          </cell>
          <cell r="B173">
            <v>110442884</v>
          </cell>
          <cell r="C173" t="str">
            <v>0</v>
          </cell>
          <cell r="D173">
            <v>110442884</v>
          </cell>
        </row>
        <row r="174">
          <cell r="A174">
            <v>173</v>
          </cell>
          <cell r="B174">
            <v>65776162</v>
          </cell>
          <cell r="C174" t="str">
            <v>0</v>
          </cell>
          <cell r="D174">
            <v>65776162</v>
          </cell>
        </row>
        <row r="175">
          <cell r="A175">
            <v>174</v>
          </cell>
          <cell r="B175">
            <v>65776162</v>
          </cell>
          <cell r="C175" t="str">
            <v>0</v>
          </cell>
          <cell r="D175">
            <v>65776162</v>
          </cell>
        </row>
        <row r="176">
          <cell r="A176">
            <v>175</v>
          </cell>
          <cell r="B176">
            <v>249545320</v>
          </cell>
          <cell r="C176" t="str">
            <v>0</v>
          </cell>
          <cell r="D176">
            <v>249545320</v>
          </cell>
        </row>
        <row r="177">
          <cell r="A177">
            <v>176</v>
          </cell>
          <cell r="B177">
            <v>228427307</v>
          </cell>
          <cell r="C177" t="str">
            <v>0</v>
          </cell>
          <cell r="D177">
            <v>228427307</v>
          </cell>
        </row>
        <row r="178">
          <cell r="A178">
            <v>177</v>
          </cell>
          <cell r="B178">
            <v>129354270</v>
          </cell>
          <cell r="C178" t="str">
            <v>0</v>
          </cell>
          <cell r="D178">
            <v>129354270</v>
          </cell>
        </row>
        <row r="179">
          <cell r="A179">
            <v>178</v>
          </cell>
          <cell r="B179">
            <v>19015112</v>
          </cell>
          <cell r="C179" t="str">
            <v>0</v>
          </cell>
          <cell r="D179">
            <v>19015112</v>
          </cell>
        </row>
        <row r="180">
          <cell r="A180">
            <v>179</v>
          </cell>
          <cell r="B180">
            <v>19015112</v>
          </cell>
          <cell r="C180" t="str">
            <v>0</v>
          </cell>
          <cell r="D180">
            <v>19015112</v>
          </cell>
        </row>
        <row r="181">
          <cell r="A181">
            <v>180</v>
          </cell>
          <cell r="B181">
            <v>209412195</v>
          </cell>
          <cell r="C181" t="str">
            <v>0</v>
          </cell>
          <cell r="D181">
            <v>209412195</v>
          </cell>
        </row>
        <row r="182">
          <cell r="A182">
            <v>181</v>
          </cell>
          <cell r="B182">
            <v>151466362</v>
          </cell>
          <cell r="C182" t="str">
            <v>0</v>
          </cell>
          <cell r="D182">
            <v>151466362</v>
          </cell>
        </row>
        <row r="183">
          <cell r="A183">
            <v>182</v>
          </cell>
          <cell r="B183">
            <v>65353994</v>
          </cell>
          <cell r="C183" t="str">
            <v>0</v>
          </cell>
          <cell r="D183">
            <v>65353994</v>
          </cell>
        </row>
        <row r="184">
          <cell r="A184">
            <v>183</v>
          </cell>
          <cell r="B184">
            <v>27585204</v>
          </cell>
          <cell r="C184" t="str">
            <v>0</v>
          </cell>
          <cell r="D184">
            <v>27585204</v>
          </cell>
        </row>
        <row r="185">
          <cell r="A185">
            <v>184</v>
          </cell>
          <cell r="B185">
            <v>27585204</v>
          </cell>
          <cell r="C185" t="str">
            <v>0</v>
          </cell>
          <cell r="D185">
            <v>27585204</v>
          </cell>
        </row>
        <row r="186">
          <cell r="A186">
            <v>185</v>
          </cell>
          <cell r="B186">
            <v>123881158</v>
          </cell>
          <cell r="C186" t="str">
            <v>0</v>
          </cell>
          <cell r="D186">
            <v>123881158</v>
          </cell>
        </row>
        <row r="187">
          <cell r="A187">
            <v>186</v>
          </cell>
          <cell r="B187">
            <v>364935868</v>
          </cell>
          <cell r="C187" t="str">
            <v>0</v>
          </cell>
          <cell r="D187">
            <v>364935868</v>
          </cell>
        </row>
        <row r="188">
          <cell r="A188">
            <v>187</v>
          </cell>
          <cell r="B188">
            <v>129442020</v>
          </cell>
          <cell r="C188" t="str">
            <v>0</v>
          </cell>
          <cell r="D188">
            <v>129442020</v>
          </cell>
        </row>
        <row r="189">
          <cell r="A189">
            <v>188</v>
          </cell>
          <cell r="B189">
            <v>88826915</v>
          </cell>
          <cell r="C189" t="str">
            <v>0</v>
          </cell>
          <cell r="D189">
            <v>88826915</v>
          </cell>
        </row>
        <row r="190">
          <cell r="A190">
            <v>189</v>
          </cell>
          <cell r="B190">
            <v>88826915</v>
          </cell>
          <cell r="C190" t="str">
            <v>0</v>
          </cell>
          <cell r="D190">
            <v>88826915</v>
          </cell>
        </row>
        <row r="191">
          <cell r="A191">
            <v>190</v>
          </cell>
          <cell r="B191">
            <v>276108953</v>
          </cell>
          <cell r="C191" t="str">
            <v>0</v>
          </cell>
          <cell r="D191">
            <v>276108953</v>
          </cell>
        </row>
        <row r="192">
          <cell r="A192">
            <v>191</v>
          </cell>
          <cell r="B192">
            <v>0</v>
          </cell>
          <cell r="C192" t="str">
            <v>0</v>
          </cell>
          <cell r="D192">
            <v>0</v>
          </cell>
        </row>
        <row r="193">
          <cell r="A193">
            <v>192</v>
          </cell>
          <cell r="B193">
            <v>0</v>
          </cell>
          <cell r="C193" t="str">
            <v>0</v>
          </cell>
          <cell r="D193">
            <v>0</v>
          </cell>
        </row>
        <row r="194">
          <cell r="A194">
            <v>193</v>
          </cell>
          <cell r="B194">
            <v>0</v>
          </cell>
          <cell r="C194" t="str">
            <v>0</v>
          </cell>
          <cell r="D194">
            <v>0</v>
          </cell>
        </row>
        <row r="195">
          <cell r="A195">
            <v>194</v>
          </cell>
          <cell r="B195">
            <v>0</v>
          </cell>
          <cell r="C195" t="str">
            <v>0</v>
          </cell>
          <cell r="D195">
            <v>0</v>
          </cell>
        </row>
        <row r="196">
          <cell r="A196">
            <v>195</v>
          </cell>
          <cell r="B196">
            <v>0</v>
          </cell>
          <cell r="C196" t="str">
            <v>0</v>
          </cell>
          <cell r="D196">
            <v>0</v>
          </cell>
        </row>
        <row r="197">
          <cell r="A197">
            <v>196</v>
          </cell>
          <cell r="B197">
            <v>0</v>
          </cell>
          <cell r="C197" t="str">
            <v>0</v>
          </cell>
          <cell r="D197">
            <v>0</v>
          </cell>
        </row>
        <row r="198">
          <cell r="A198">
            <v>197</v>
          </cell>
          <cell r="B198">
            <v>0</v>
          </cell>
          <cell r="C198" t="str">
            <v>0</v>
          </cell>
          <cell r="D198">
            <v>0</v>
          </cell>
        </row>
        <row r="199">
          <cell r="A199">
            <v>198</v>
          </cell>
          <cell r="B199">
            <v>0</v>
          </cell>
          <cell r="C199" t="str">
            <v>0</v>
          </cell>
          <cell r="D199">
            <v>0</v>
          </cell>
        </row>
        <row r="200">
          <cell r="A200">
            <v>199</v>
          </cell>
          <cell r="B200">
            <v>0</v>
          </cell>
          <cell r="C200" t="str">
            <v>0</v>
          </cell>
          <cell r="D200">
            <v>0</v>
          </cell>
        </row>
        <row r="201">
          <cell r="A201">
            <v>200</v>
          </cell>
          <cell r="B201">
            <v>0</v>
          </cell>
          <cell r="C201" t="str">
            <v>0</v>
          </cell>
          <cell r="D201">
            <v>0</v>
          </cell>
        </row>
        <row r="202">
          <cell r="A202">
            <v>201</v>
          </cell>
          <cell r="B202">
            <v>0</v>
          </cell>
          <cell r="C202" t="str">
            <v>0</v>
          </cell>
          <cell r="D202">
            <v>0</v>
          </cell>
        </row>
        <row r="203">
          <cell r="A203">
            <v>202</v>
          </cell>
          <cell r="B203">
            <v>0</v>
          </cell>
          <cell r="C203" t="str">
            <v>0</v>
          </cell>
          <cell r="D203">
            <v>0</v>
          </cell>
        </row>
        <row r="204">
          <cell r="A204">
            <v>203</v>
          </cell>
          <cell r="B204">
            <v>0</v>
          </cell>
          <cell r="C204" t="str">
            <v>0</v>
          </cell>
          <cell r="D204">
            <v>0</v>
          </cell>
        </row>
        <row r="205">
          <cell r="A205">
            <v>204</v>
          </cell>
          <cell r="B205">
            <v>0</v>
          </cell>
          <cell r="C205" t="str">
            <v>0</v>
          </cell>
          <cell r="D205">
            <v>0</v>
          </cell>
        </row>
        <row r="206">
          <cell r="A206">
            <v>205</v>
          </cell>
          <cell r="B206">
            <v>0</v>
          </cell>
          <cell r="C206" t="str">
            <v>0</v>
          </cell>
          <cell r="D206">
            <v>0</v>
          </cell>
        </row>
        <row r="207">
          <cell r="A207">
            <v>206</v>
          </cell>
          <cell r="B207">
            <v>0</v>
          </cell>
          <cell r="C207" t="str">
            <v>0</v>
          </cell>
          <cell r="D207">
            <v>0</v>
          </cell>
        </row>
        <row r="208">
          <cell r="A208">
            <v>207</v>
          </cell>
          <cell r="B208">
            <v>0</v>
          </cell>
          <cell r="C208" t="str">
            <v>0</v>
          </cell>
          <cell r="D208">
            <v>0</v>
          </cell>
        </row>
        <row r="209">
          <cell r="A209">
            <v>208</v>
          </cell>
          <cell r="B209">
            <v>0</v>
          </cell>
          <cell r="C209" t="str">
            <v>0</v>
          </cell>
          <cell r="D209">
            <v>0</v>
          </cell>
        </row>
        <row r="210">
          <cell r="A210">
            <v>209</v>
          </cell>
          <cell r="B210">
            <v>0</v>
          </cell>
          <cell r="C210" t="str">
            <v>0</v>
          </cell>
          <cell r="D210">
            <v>0</v>
          </cell>
        </row>
        <row r="211">
          <cell r="A211">
            <v>210</v>
          </cell>
          <cell r="B211">
            <v>0</v>
          </cell>
          <cell r="C211" t="str">
            <v>0</v>
          </cell>
          <cell r="D211">
            <v>0</v>
          </cell>
        </row>
        <row r="212">
          <cell r="A212">
            <v>211</v>
          </cell>
          <cell r="B212">
            <v>59017354</v>
          </cell>
          <cell r="C212" t="str">
            <v>0</v>
          </cell>
          <cell r="D212">
            <v>59017354</v>
          </cell>
        </row>
        <row r="213">
          <cell r="A213">
            <v>212</v>
          </cell>
          <cell r="B213">
            <v>29942099</v>
          </cell>
          <cell r="C213" t="str">
            <v>0</v>
          </cell>
          <cell r="D213">
            <v>29942099</v>
          </cell>
        </row>
        <row r="214">
          <cell r="A214">
            <v>213</v>
          </cell>
          <cell r="B214">
            <v>7100925</v>
          </cell>
          <cell r="C214" t="str">
            <v>0</v>
          </cell>
          <cell r="D214">
            <v>7100925</v>
          </cell>
        </row>
        <row r="215">
          <cell r="A215">
            <v>214</v>
          </cell>
          <cell r="B215">
            <v>7100925</v>
          </cell>
          <cell r="C215" t="str">
            <v>0</v>
          </cell>
          <cell r="D215">
            <v>7100925</v>
          </cell>
        </row>
        <row r="216">
          <cell r="A216">
            <v>215</v>
          </cell>
          <cell r="B216">
            <v>51916429</v>
          </cell>
          <cell r="C216" t="str">
            <v>0</v>
          </cell>
          <cell r="D216">
            <v>51916429</v>
          </cell>
        </row>
        <row r="217">
          <cell r="A217">
            <v>216</v>
          </cell>
          <cell r="B217">
            <v>140278695</v>
          </cell>
          <cell r="C217" t="str">
            <v>0</v>
          </cell>
          <cell r="D217">
            <v>140278695</v>
          </cell>
        </row>
        <row r="218">
          <cell r="A218">
            <v>217</v>
          </cell>
          <cell r="B218">
            <v>39562206</v>
          </cell>
          <cell r="C218" t="str">
            <v>0</v>
          </cell>
          <cell r="D218">
            <v>39562206</v>
          </cell>
        </row>
        <row r="219">
          <cell r="A219">
            <v>218</v>
          </cell>
          <cell r="B219">
            <v>32850161</v>
          </cell>
          <cell r="C219" t="str">
            <v>0</v>
          </cell>
          <cell r="D219">
            <v>32850161</v>
          </cell>
        </row>
        <row r="220">
          <cell r="A220">
            <v>219</v>
          </cell>
          <cell r="B220">
            <v>32850161</v>
          </cell>
          <cell r="C220" t="str">
            <v>0</v>
          </cell>
          <cell r="D220">
            <v>32850161</v>
          </cell>
        </row>
        <row r="221">
          <cell r="A221">
            <v>220</v>
          </cell>
          <cell r="B221">
            <v>107428534</v>
          </cell>
          <cell r="C221" t="str">
            <v>0</v>
          </cell>
          <cell r="D221">
            <v>107428534</v>
          </cell>
        </row>
        <row r="222">
          <cell r="A222">
            <v>221</v>
          </cell>
          <cell r="B222">
            <v>299523899</v>
          </cell>
          <cell r="C222" t="str">
            <v>0</v>
          </cell>
          <cell r="D222">
            <v>299523899</v>
          </cell>
        </row>
        <row r="223">
          <cell r="A223">
            <v>222</v>
          </cell>
          <cell r="B223">
            <v>127331982</v>
          </cell>
          <cell r="C223" t="str">
            <v>0</v>
          </cell>
          <cell r="D223">
            <v>127331982</v>
          </cell>
        </row>
        <row r="224">
          <cell r="A224">
            <v>223</v>
          </cell>
          <cell r="B224">
            <v>59529499</v>
          </cell>
          <cell r="C224" t="str">
            <v>0</v>
          </cell>
          <cell r="D224">
            <v>59529499</v>
          </cell>
        </row>
        <row r="225">
          <cell r="A225">
            <v>224</v>
          </cell>
          <cell r="B225">
            <v>59529499</v>
          </cell>
          <cell r="C225" t="str">
            <v>0</v>
          </cell>
          <cell r="D225">
            <v>59529499</v>
          </cell>
        </row>
        <row r="226">
          <cell r="A226">
            <v>225</v>
          </cell>
          <cell r="B226">
            <v>239994400</v>
          </cell>
          <cell r="C226" t="str">
            <v>0</v>
          </cell>
          <cell r="D226">
            <v>239994400</v>
          </cell>
        </row>
        <row r="227">
          <cell r="A227">
            <v>226</v>
          </cell>
          <cell r="B227">
            <v>174492518</v>
          </cell>
          <cell r="C227" t="str">
            <v>0</v>
          </cell>
          <cell r="D227">
            <v>174492518</v>
          </cell>
        </row>
        <row r="228">
          <cell r="A228">
            <v>227</v>
          </cell>
          <cell r="B228">
            <v>0</v>
          </cell>
          <cell r="C228" t="str">
            <v>0</v>
          </cell>
          <cell r="D228">
            <v>0</v>
          </cell>
        </row>
        <row r="229">
          <cell r="A229">
            <v>228</v>
          </cell>
          <cell r="B229">
            <v>157988707</v>
          </cell>
          <cell r="C229" t="str">
            <v>0</v>
          </cell>
          <cell r="D229">
            <v>157988707</v>
          </cell>
        </row>
        <row r="230">
          <cell r="A230">
            <v>229</v>
          </cell>
          <cell r="B230">
            <v>157988707</v>
          </cell>
          <cell r="C230" t="str">
            <v>0</v>
          </cell>
          <cell r="D230">
            <v>157988707</v>
          </cell>
        </row>
        <row r="231">
          <cell r="A231">
            <v>230</v>
          </cell>
          <cell r="B231">
            <v>16503811</v>
          </cell>
          <cell r="C231" t="str">
            <v>0</v>
          </cell>
          <cell r="D231">
            <v>16503811</v>
          </cell>
        </row>
        <row r="232">
          <cell r="A232">
            <v>231</v>
          </cell>
          <cell r="B232">
            <v>112671737</v>
          </cell>
          <cell r="C232" t="str">
            <v>0</v>
          </cell>
          <cell r="D232">
            <v>112671737</v>
          </cell>
        </row>
        <row r="233">
          <cell r="A233">
            <v>232</v>
          </cell>
          <cell r="B233">
            <v>85680410</v>
          </cell>
          <cell r="C233" t="str">
            <v>0</v>
          </cell>
          <cell r="D233">
            <v>85680410</v>
          </cell>
        </row>
        <row r="234">
          <cell r="A234">
            <v>233</v>
          </cell>
          <cell r="B234">
            <v>14960766</v>
          </cell>
          <cell r="C234" t="str">
            <v>0</v>
          </cell>
          <cell r="D234">
            <v>14960766</v>
          </cell>
        </row>
        <row r="235">
          <cell r="A235">
            <v>234</v>
          </cell>
          <cell r="B235">
            <v>14960766</v>
          </cell>
          <cell r="C235" t="str">
            <v>0</v>
          </cell>
          <cell r="D235">
            <v>14960766</v>
          </cell>
        </row>
        <row r="236">
          <cell r="A236">
            <v>235</v>
          </cell>
          <cell r="B236">
            <v>97710971</v>
          </cell>
          <cell r="C236" t="str">
            <v>0</v>
          </cell>
          <cell r="D236">
            <v>97710971</v>
          </cell>
        </row>
        <row r="237">
          <cell r="A237">
            <v>236</v>
          </cell>
          <cell r="B237">
            <v>329661334</v>
          </cell>
          <cell r="C237" t="str">
            <v>0</v>
          </cell>
          <cell r="D237">
            <v>329661334</v>
          </cell>
        </row>
        <row r="238">
          <cell r="A238">
            <v>237</v>
          </cell>
          <cell r="B238">
            <v>184979688</v>
          </cell>
          <cell r="C238" t="str">
            <v>0</v>
          </cell>
          <cell r="D238">
            <v>184979688</v>
          </cell>
        </row>
        <row r="239">
          <cell r="A239">
            <v>238</v>
          </cell>
          <cell r="B239">
            <v>15390384</v>
          </cell>
          <cell r="C239" t="str">
            <v>0</v>
          </cell>
          <cell r="D239">
            <v>15390384</v>
          </cell>
        </row>
        <row r="240">
          <cell r="A240">
            <v>239</v>
          </cell>
          <cell r="B240">
            <v>15390384</v>
          </cell>
          <cell r="C240" t="str">
            <v>0</v>
          </cell>
          <cell r="D240">
            <v>15390384</v>
          </cell>
        </row>
        <row r="241">
          <cell r="A241">
            <v>240</v>
          </cell>
          <cell r="B241">
            <v>314270950</v>
          </cell>
          <cell r="C241" t="str">
            <v>0</v>
          </cell>
          <cell r="D241">
            <v>314270950</v>
          </cell>
        </row>
        <row r="242">
          <cell r="A242">
            <v>241</v>
          </cell>
          <cell r="B242">
            <v>131466029</v>
          </cell>
          <cell r="C242" t="str">
            <v>0</v>
          </cell>
          <cell r="D242">
            <v>131466029</v>
          </cell>
        </row>
        <row r="243">
          <cell r="A243">
            <v>242</v>
          </cell>
          <cell r="B243">
            <v>82335862</v>
          </cell>
          <cell r="C243" t="str">
            <v>0</v>
          </cell>
          <cell r="D243">
            <v>82335862</v>
          </cell>
        </row>
        <row r="244">
          <cell r="A244">
            <v>243</v>
          </cell>
          <cell r="B244">
            <v>2758506</v>
          </cell>
          <cell r="C244" t="str">
            <v>0</v>
          </cell>
          <cell r="D244">
            <v>2758506</v>
          </cell>
        </row>
        <row r="245">
          <cell r="A245">
            <v>244</v>
          </cell>
          <cell r="B245">
            <v>2758506</v>
          </cell>
          <cell r="C245" t="str">
            <v>0</v>
          </cell>
          <cell r="D245">
            <v>2758506</v>
          </cell>
        </row>
        <row r="246">
          <cell r="A246">
            <v>245</v>
          </cell>
          <cell r="B246">
            <v>128707523</v>
          </cell>
          <cell r="C246" t="str">
            <v>0</v>
          </cell>
          <cell r="D246">
            <v>128707523</v>
          </cell>
        </row>
        <row r="247">
          <cell r="A247">
            <v>246</v>
          </cell>
          <cell r="B247">
            <v>59295746</v>
          </cell>
          <cell r="C247" t="str">
            <v>0</v>
          </cell>
          <cell r="D247">
            <v>59295746</v>
          </cell>
        </row>
        <row r="248">
          <cell r="A248">
            <v>247</v>
          </cell>
          <cell r="B248">
            <v>36175120</v>
          </cell>
          <cell r="C248" t="str">
            <v>0</v>
          </cell>
          <cell r="D248">
            <v>36175120</v>
          </cell>
        </row>
        <row r="249">
          <cell r="A249">
            <v>248</v>
          </cell>
          <cell r="B249">
            <v>4166619</v>
          </cell>
          <cell r="C249" t="str">
            <v>0</v>
          </cell>
          <cell r="D249">
            <v>4166619</v>
          </cell>
        </row>
        <row r="250">
          <cell r="A250">
            <v>249</v>
          </cell>
          <cell r="B250">
            <v>4166619</v>
          </cell>
          <cell r="C250" t="str">
            <v>0</v>
          </cell>
          <cell r="D250">
            <v>4166619</v>
          </cell>
        </row>
        <row r="251">
          <cell r="A251">
            <v>250</v>
          </cell>
          <cell r="B251">
            <v>55129127</v>
          </cell>
          <cell r="C251" t="str">
            <v>0</v>
          </cell>
          <cell r="D251">
            <v>55129127</v>
          </cell>
        </row>
        <row r="252">
          <cell r="A252">
            <v>251</v>
          </cell>
          <cell r="B252">
            <v>0</v>
          </cell>
          <cell r="C252" t="str">
            <v>0</v>
          </cell>
          <cell r="D252">
            <v>0</v>
          </cell>
        </row>
        <row r="253">
          <cell r="A253">
            <v>252</v>
          </cell>
          <cell r="B253">
            <v>0</v>
          </cell>
          <cell r="C253" t="str">
            <v>0</v>
          </cell>
          <cell r="D253">
            <v>0</v>
          </cell>
        </row>
        <row r="254">
          <cell r="A254">
            <v>253</v>
          </cell>
          <cell r="B254">
            <v>0</v>
          </cell>
          <cell r="C254" t="str">
            <v>0</v>
          </cell>
          <cell r="D254">
            <v>0</v>
          </cell>
        </row>
        <row r="255">
          <cell r="A255">
            <v>254</v>
          </cell>
          <cell r="B255">
            <v>0</v>
          </cell>
          <cell r="C255" t="str">
            <v>0</v>
          </cell>
          <cell r="D255">
            <v>0</v>
          </cell>
        </row>
        <row r="256">
          <cell r="A256">
            <v>255</v>
          </cell>
          <cell r="B256">
            <v>0</v>
          </cell>
          <cell r="C256" t="str">
            <v>0</v>
          </cell>
          <cell r="D256">
            <v>0</v>
          </cell>
        </row>
        <row r="257">
          <cell r="A257">
            <v>256</v>
          </cell>
          <cell r="B257">
            <v>0</v>
          </cell>
          <cell r="C257" t="str">
            <v>0</v>
          </cell>
          <cell r="D257">
            <v>0</v>
          </cell>
        </row>
        <row r="258">
          <cell r="A258">
            <v>257</v>
          </cell>
          <cell r="B258">
            <v>0</v>
          </cell>
          <cell r="C258" t="str">
            <v>0</v>
          </cell>
          <cell r="D258">
            <v>0</v>
          </cell>
        </row>
        <row r="259">
          <cell r="A259">
            <v>258</v>
          </cell>
          <cell r="B259">
            <v>0</v>
          </cell>
          <cell r="C259" t="str">
            <v>0</v>
          </cell>
          <cell r="D259">
            <v>0</v>
          </cell>
        </row>
        <row r="260">
          <cell r="A260">
            <v>259</v>
          </cell>
          <cell r="B260">
            <v>0</v>
          </cell>
          <cell r="C260" t="str">
            <v>0</v>
          </cell>
          <cell r="D260">
            <v>0</v>
          </cell>
        </row>
        <row r="261">
          <cell r="A261">
            <v>260</v>
          </cell>
          <cell r="B261">
            <v>0</v>
          </cell>
          <cell r="C261" t="str">
            <v>0</v>
          </cell>
          <cell r="D261">
            <v>0</v>
          </cell>
        </row>
        <row r="262">
          <cell r="A262">
            <v>261</v>
          </cell>
          <cell r="B262">
            <v>4612100240</v>
          </cell>
          <cell r="C262" t="str">
            <v>0</v>
          </cell>
          <cell r="D262">
            <v>4612100240</v>
          </cell>
        </row>
        <row r="263">
          <cell r="A263">
            <v>262</v>
          </cell>
          <cell r="B263">
            <v>1764366952</v>
          </cell>
          <cell r="C263" t="str">
            <v>0</v>
          </cell>
          <cell r="D263">
            <v>1764366952</v>
          </cell>
        </row>
        <row r="264">
          <cell r="A264">
            <v>263</v>
          </cell>
          <cell r="B264">
            <v>1436472477</v>
          </cell>
          <cell r="C264" t="str">
            <v>0</v>
          </cell>
          <cell r="D264">
            <v>1436472477</v>
          </cell>
        </row>
        <row r="265">
          <cell r="A265">
            <v>264</v>
          </cell>
          <cell r="B265">
            <v>1436472477</v>
          </cell>
          <cell r="C265" t="str">
            <v>0</v>
          </cell>
          <cell r="D265">
            <v>1436472477</v>
          </cell>
        </row>
        <row r="266">
          <cell r="A266">
            <v>265</v>
          </cell>
          <cell r="B266">
            <v>3175627763</v>
          </cell>
          <cell r="C266" t="str">
            <v>0</v>
          </cell>
          <cell r="D266">
            <v>3175627763</v>
          </cell>
        </row>
        <row r="267">
          <cell r="A267">
            <v>266</v>
          </cell>
          <cell r="B267">
            <v>3450740072</v>
          </cell>
          <cell r="C267" t="str">
            <v>0</v>
          </cell>
          <cell r="D267">
            <v>3450740072</v>
          </cell>
        </row>
        <row r="268">
          <cell r="A268">
            <v>267</v>
          </cell>
          <cell r="B268">
            <v>1091006378</v>
          </cell>
          <cell r="C268" t="str">
            <v>0</v>
          </cell>
          <cell r="D268">
            <v>1091006378</v>
          </cell>
        </row>
        <row r="269">
          <cell r="A269">
            <v>268</v>
          </cell>
          <cell r="B269">
            <v>1232729545</v>
          </cell>
          <cell r="C269" t="str">
            <v>0</v>
          </cell>
          <cell r="D269">
            <v>1232729545</v>
          </cell>
        </row>
        <row r="270">
          <cell r="A270">
            <v>269</v>
          </cell>
          <cell r="B270">
            <v>1232729545</v>
          </cell>
          <cell r="C270" t="str">
            <v>0</v>
          </cell>
          <cell r="D270">
            <v>1232729545</v>
          </cell>
        </row>
        <row r="271">
          <cell r="A271">
            <v>270</v>
          </cell>
          <cell r="B271">
            <v>2218010527</v>
          </cell>
          <cell r="C271" t="str">
            <v>0</v>
          </cell>
          <cell r="D271">
            <v>2218010527</v>
          </cell>
        </row>
        <row r="272">
          <cell r="A272">
            <v>271</v>
          </cell>
          <cell r="B272">
            <v>866271382</v>
          </cell>
          <cell r="C272" t="str">
            <v>0</v>
          </cell>
          <cell r="D272">
            <v>866271382</v>
          </cell>
        </row>
        <row r="273">
          <cell r="A273">
            <v>272</v>
          </cell>
          <cell r="B273">
            <v>288375099</v>
          </cell>
          <cell r="C273" t="str">
            <v>0</v>
          </cell>
          <cell r="D273">
            <v>288375099</v>
          </cell>
        </row>
        <row r="274">
          <cell r="A274">
            <v>273</v>
          </cell>
          <cell r="B274">
            <v>299754936</v>
          </cell>
          <cell r="C274" t="str">
            <v>0</v>
          </cell>
          <cell r="D274">
            <v>299754936</v>
          </cell>
        </row>
        <row r="275">
          <cell r="A275">
            <v>274</v>
          </cell>
          <cell r="B275">
            <v>299754936</v>
          </cell>
          <cell r="C275" t="str">
            <v>0</v>
          </cell>
          <cell r="D275">
            <v>299754936</v>
          </cell>
        </row>
        <row r="276">
          <cell r="A276">
            <v>275</v>
          </cell>
          <cell r="B276">
            <v>566516446</v>
          </cell>
          <cell r="C276" t="str">
            <v>0</v>
          </cell>
          <cell r="D276">
            <v>566516446</v>
          </cell>
        </row>
        <row r="277">
          <cell r="A277">
            <v>276</v>
          </cell>
          <cell r="B277">
            <v>1161360168</v>
          </cell>
          <cell r="C277" t="str">
            <v>0</v>
          </cell>
          <cell r="D277">
            <v>1161360168</v>
          </cell>
        </row>
        <row r="278">
          <cell r="A278">
            <v>277</v>
          </cell>
          <cell r="B278">
            <v>673360574</v>
          </cell>
          <cell r="C278" t="str">
            <v>0</v>
          </cell>
          <cell r="D278">
            <v>673360574</v>
          </cell>
        </row>
        <row r="279">
          <cell r="A279">
            <v>278</v>
          </cell>
          <cell r="B279">
            <v>203742932</v>
          </cell>
          <cell r="C279" t="str">
            <v>0</v>
          </cell>
          <cell r="D279">
            <v>203742932</v>
          </cell>
        </row>
        <row r="280">
          <cell r="A280">
            <v>279</v>
          </cell>
          <cell r="B280">
            <v>203742932</v>
          </cell>
          <cell r="C280" t="str">
            <v>0</v>
          </cell>
          <cell r="D280">
            <v>203742932</v>
          </cell>
        </row>
        <row r="281">
          <cell r="A281">
            <v>280</v>
          </cell>
          <cell r="B281">
            <v>957617236</v>
          </cell>
          <cell r="C281" t="str">
            <v>0</v>
          </cell>
          <cell r="D281">
            <v>957617236</v>
          </cell>
        </row>
        <row r="282">
          <cell r="A282">
            <v>281</v>
          </cell>
          <cell r="B282">
            <v>544534579</v>
          </cell>
          <cell r="C282" t="str">
            <v>0</v>
          </cell>
          <cell r="D282">
            <v>544534579</v>
          </cell>
        </row>
        <row r="283">
          <cell r="A283">
            <v>282</v>
          </cell>
          <cell r="B283">
            <v>402700476</v>
          </cell>
          <cell r="C283" t="str">
            <v>0</v>
          </cell>
          <cell r="D283">
            <v>402700476</v>
          </cell>
        </row>
        <row r="284">
          <cell r="A284">
            <v>283</v>
          </cell>
          <cell r="B284">
            <v>15403075</v>
          </cell>
          <cell r="C284" t="str">
            <v>0</v>
          </cell>
          <cell r="D284">
            <v>15403075</v>
          </cell>
        </row>
        <row r="285">
          <cell r="A285">
            <v>284</v>
          </cell>
          <cell r="B285">
            <v>15403075</v>
          </cell>
          <cell r="C285" t="str">
            <v>0</v>
          </cell>
          <cell r="D285">
            <v>15403075</v>
          </cell>
        </row>
        <row r="286">
          <cell r="A286">
            <v>285</v>
          </cell>
          <cell r="B286">
            <v>529131504</v>
          </cell>
          <cell r="C286" t="str">
            <v>0</v>
          </cell>
          <cell r="D286">
            <v>529131504</v>
          </cell>
        </row>
        <row r="287">
          <cell r="A287">
            <v>286</v>
          </cell>
          <cell r="B287">
            <v>353772804</v>
          </cell>
          <cell r="C287" t="str">
            <v>0</v>
          </cell>
          <cell r="D287">
            <v>353772804</v>
          </cell>
        </row>
        <row r="288">
          <cell r="A288">
            <v>287</v>
          </cell>
          <cell r="B288">
            <v>284189494</v>
          </cell>
          <cell r="C288" t="str">
            <v>0</v>
          </cell>
          <cell r="D288">
            <v>284189494</v>
          </cell>
        </row>
        <row r="289">
          <cell r="A289">
            <v>288</v>
          </cell>
          <cell r="B289">
            <v>8477950</v>
          </cell>
          <cell r="C289" t="str">
            <v>0</v>
          </cell>
          <cell r="D289">
            <v>8477950</v>
          </cell>
        </row>
        <row r="290">
          <cell r="A290">
            <v>289</v>
          </cell>
          <cell r="B290">
            <v>8477950</v>
          </cell>
          <cell r="C290" t="str">
            <v>0</v>
          </cell>
          <cell r="D290">
            <v>8477950</v>
          </cell>
        </row>
        <row r="291">
          <cell r="A291">
            <v>290</v>
          </cell>
          <cell r="B291">
            <v>345294854</v>
          </cell>
          <cell r="C291" t="str">
            <v>0</v>
          </cell>
          <cell r="D291">
            <v>345294854</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
      <sheetName val="1(1)"/>
      <sheetName val="1(2)"/>
      <sheetName val="1(3)"/>
      <sheetName val="2(1)"/>
      <sheetName val="2(2)"/>
      <sheetName val="2(3)"/>
      <sheetName val="2(4)"/>
      <sheetName val="2(5)"/>
      <sheetName val="2(6)"/>
      <sheetName val="2(7)"/>
      <sheetName val="3"/>
      <sheetName val="4"/>
      <sheetName val="5"/>
      <sheetName val="6"/>
      <sheetName val="7"/>
      <sheetName val="8"/>
      <sheetName val="9(1)"/>
      <sheetName val="9(2)"/>
      <sheetName val="9(3)"/>
      <sheetName val="9(4)"/>
      <sheetName val="9(5)"/>
      <sheetName val="10"/>
      <sheetName val="11-12"/>
      <sheetName val="13-14"/>
      <sheetName val="15(1)"/>
      <sheetName val="15(2)"/>
      <sheetName val="15(3)"/>
      <sheetName val="16"/>
      <sheetName val="17"/>
      <sheetName val="18"/>
      <sheetName val="19"/>
      <sheetName val="20(1)"/>
      <sheetName val="20(2)"/>
      <sheetName val="20(3)"/>
      <sheetName val="20(4)"/>
      <sheetName val="20(5)"/>
      <sheetName val="21"/>
      <sheetName val="22"/>
      <sheetName val="23"/>
      <sheetName val="24(1)"/>
      <sheetName val="24(2)"/>
      <sheetName val="24(3)"/>
      <sheetName val="25(1)"/>
      <sheetName val="25(2)"/>
      <sheetName val="25(3)"/>
      <sheetName val="25(4)"/>
      <sheetName val="25(5)"/>
      <sheetName val="26"/>
      <sheetName val="27"/>
      <sheetName val="28(1)"/>
      <sheetName val="28(2)"/>
      <sheetName val="28(3)"/>
      <sheetName val="28(4)"/>
      <sheetName val="28(5)"/>
      <sheetName val="28(6)"/>
      <sheetName val="28(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②-１コ・大グラフ"/>
      <sheetName val="②-２コンビニ・大型"/>
      <sheetName val="新グラフ"/>
      <sheetName val="中間処理"/>
      <sheetName val="データ入力"/>
      <sheetName val="日付計算"/>
      <sheetName val="移植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s>
    <sheetDataSet>
      <sheetData sheetId="0">
        <row r="42">
          <cell r="E42">
            <v>102.01841297126893</v>
          </cell>
          <cell r="H42">
            <v>102.781873471006</v>
          </cell>
        </row>
        <row r="43">
          <cell r="E43">
            <v>99.66222567812667</v>
          </cell>
          <cell r="H43">
            <v>102.820122378556</v>
          </cell>
        </row>
        <row r="44">
          <cell r="E44">
            <v>100.78929117857258</v>
          </cell>
          <cell r="H44">
            <v>101.020800162972</v>
          </cell>
        </row>
        <row r="45">
          <cell r="E45">
            <v>101.9117844279332</v>
          </cell>
          <cell r="H45">
            <v>102.708910374726</v>
          </cell>
        </row>
        <row r="46">
          <cell r="E46">
            <v>101.66000653340937</v>
          </cell>
          <cell r="H46">
            <v>102.336163656057</v>
          </cell>
        </row>
        <row r="47">
          <cell r="E47">
            <v>101.93204481044118</v>
          </cell>
          <cell r="H47">
            <v>101.662951778093</v>
          </cell>
        </row>
        <row r="48">
          <cell r="E48">
            <v>101.34186409520221</v>
          </cell>
          <cell r="H48">
            <v>102.260054705063</v>
          </cell>
        </row>
        <row r="49">
          <cell r="E49">
            <v>100.69444971247303</v>
          </cell>
          <cell r="H49">
            <v>101.090087527321</v>
          </cell>
        </row>
        <row r="50">
          <cell r="E50">
            <v>100.51676495353121</v>
          </cell>
          <cell r="H50">
            <v>101.381056472893</v>
          </cell>
        </row>
        <row r="51">
          <cell r="E51">
            <v>99.77790225532978</v>
          </cell>
          <cell r="H51">
            <v>101.052733913766</v>
          </cell>
        </row>
        <row r="52">
          <cell r="E52">
            <v>99.69554306540653</v>
          </cell>
          <cell r="H52">
            <v>101.095900275227</v>
          </cell>
        </row>
        <row r="53">
          <cell r="E53">
            <v>100.34610401710144</v>
          </cell>
          <cell r="H53">
            <v>101.569703146756</v>
          </cell>
        </row>
        <row r="54">
          <cell r="E54">
            <v>99.26960864279081</v>
          </cell>
          <cell r="H54">
            <v>100.650657572077</v>
          </cell>
        </row>
        <row r="55">
          <cell r="E55">
            <v>100.27658651418427</v>
          </cell>
          <cell r="H55">
            <v>101.444193713027</v>
          </cell>
        </row>
        <row r="56">
          <cell r="E56">
            <v>99.29959515537976</v>
          </cell>
          <cell r="H56">
            <v>100.463402332548</v>
          </cell>
        </row>
        <row r="57">
          <cell r="E57">
            <v>100.0873579502488</v>
          </cell>
          <cell r="H57">
            <v>101.306718946286</v>
          </cell>
        </row>
        <row r="58">
          <cell r="E58">
            <v>99.64332740126734</v>
          </cell>
          <cell r="H58">
            <v>100.926177573678</v>
          </cell>
        </row>
        <row r="59">
          <cell r="E59">
            <v>98.94987095934142</v>
          </cell>
          <cell r="H59">
            <v>101.304096566056</v>
          </cell>
        </row>
        <row r="60">
          <cell r="E60">
            <v>98.76102108953445</v>
          </cell>
          <cell r="H60">
            <v>100.138855732516</v>
          </cell>
        </row>
        <row r="61">
          <cell r="E61">
            <v>99.03704257813803</v>
          </cell>
          <cell r="H61">
            <v>100.378091696943</v>
          </cell>
        </row>
        <row r="62">
          <cell r="E62">
            <v>99.52882178815645</v>
          </cell>
          <cell r="H62">
            <v>101.131941395553</v>
          </cell>
        </row>
        <row r="63">
          <cell r="E63">
            <v>99.34109458178546</v>
          </cell>
          <cell r="H63">
            <v>100.968739423969</v>
          </cell>
        </row>
        <row r="64">
          <cell r="E64">
            <v>98.9543395747076</v>
          </cell>
          <cell r="H64">
            <v>99.9595012905776</v>
          </cell>
        </row>
        <row r="65">
          <cell r="E65">
            <v>97.63339527211323</v>
          </cell>
          <cell r="H65">
            <v>99.0407787523442</v>
          </cell>
        </row>
        <row r="66">
          <cell r="A66" t="str">
            <v>H6 1</v>
          </cell>
          <cell r="C66">
            <v>100.2</v>
          </cell>
          <cell r="D66">
            <v>101.6</v>
          </cell>
          <cell r="E66">
            <v>99.74700074422388</v>
          </cell>
          <cell r="H66">
            <v>100.950515177519</v>
          </cell>
        </row>
        <row r="67">
          <cell r="A67">
            <v>2</v>
          </cell>
          <cell r="C67">
            <v>98.6</v>
          </cell>
          <cell r="D67">
            <v>98.4</v>
          </cell>
          <cell r="E67">
            <v>99.27665940939926</v>
          </cell>
          <cell r="H67">
            <v>100.293129567722</v>
          </cell>
        </row>
        <row r="68">
          <cell r="A68">
            <v>3</v>
          </cell>
          <cell r="C68">
            <v>99.4</v>
          </cell>
          <cell r="D68">
            <v>100.8</v>
          </cell>
          <cell r="E68">
            <v>99.71688290191035</v>
          </cell>
          <cell r="H68">
            <v>100.463183877638</v>
          </cell>
        </row>
        <row r="69">
          <cell r="A69">
            <v>4</v>
          </cell>
          <cell r="C69">
            <v>99</v>
          </cell>
          <cell r="D69">
            <v>99.6</v>
          </cell>
          <cell r="E69">
            <v>98.83095561323697</v>
          </cell>
          <cell r="H69">
            <v>100.384496261843</v>
          </cell>
        </row>
        <row r="70">
          <cell r="A70">
            <v>5</v>
          </cell>
          <cell r="C70">
            <v>99.5</v>
          </cell>
          <cell r="D70">
            <v>100.5</v>
          </cell>
          <cell r="E70">
            <v>100.09471663669729</v>
          </cell>
          <cell r="H70">
            <v>100.733246429054</v>
          </cell>
        </row>
        <row r="71">
          <cell r="A71">
            <v>6</v>
          </cell>
          <cell r="C71">
            <v>99.6</v>
          </cell>
          <cell r="D71">
            <v>100.1</v>
          </cell>
          <cell r="E71">
            <v>99.48953853279865</v>
          </cell>
          <cell r="H71">
            <v>100.793284514306</v>
          </cell>
        </row>
        <row r="72">
          <cell r="A72">
            <v>7</v>
          </cell>
          <cell r="C72">
            <v>101.6</v>
          </cell>
          <cell r="D72">
            <v>102</v>
          </cell>
          <cell r="E72">
            <v>101.98492827361882</v>
          </cell>
          <cell r="H72">
            <v>102.736342042841</v>
          </cell>
        </row>
        <row r="73">
          <cell r="A73">
            <v>8</v>
          </cell>
          <cell r="C73">
            <v>101.4</v>
          </cell>
          <cell r="D73">
            <v>99.8</v>
          </cell>
          <cell r="E73">
            <v>101.44431240894437</v>
          </cell>
          <cell r="H73">
            <v>102.190110834416</v>
          </cell>
        </row>
        <row r="74">
          <cell r="A74">
            <v>9</v>
          </cell>
          <cell r="C74">
            <v>100.2</v>
          </cell>
          <cell r="D74">
            <v>98.8</v>
          </cell>
          <cell r="E74">
            <v>100.67554859800194</v>
          </cell>
          <cell r="H74">
            <v>101.172983663275</v>
          </cell>
        </row>
        <row r="75">
          <cell r="A75">
            <v>10</v>
          </cell>
          <cell r="C75">
            <v>100.2</v>
          </cell>
          <cell r="D75">
            <v>100</v>
          </cell>
          <cell r="E75">
            <v>100.50000520966039</v>
          </cell>
          <cell r="H75">
            <v>101.272889925681</v>
          </cell>
        </row>
        <row r="76">
          <cell r="A76">
            <v>11</v>
          </cell>
          <cell r="C76">
            <v>100.6</v>
          </cell>
          <cell r="D76">
            <v>100.4</v>
          </cell>
          <cell r="E76">
            <v>100.35495972151229</v>
          </cell>
          <cell r="H76">
            <v>101.511103874068</v>
          </cell>
        </row>
        <row r="77">
          <cell r="A77">
            <v>12</v>
          </cell>
          <cell r="C77">
            <v>100.8</v>
          </cell>
          <cell r="D77">
            <v>100.2</v>
          </cell>
          <cell r="E77">
            <v>100.33473462966633</v>
          </cell>
          <cell r="H77">
            <v>100.664320508531</v>
          </cell>
        </row>
        <row r="78">
          <cell r="A78" t="str">
            <v>H7 1</v>
          </cell>
          <cell r="C78">
            <v>99.9</v>
          </cell>
          <cell r="D78">
            <v>99.1</v>
          </cell>
          <cell r="E78">
            <v>100.42449163514343</v>
          </cell>
          <cell r="H78">
            <v>100.662269145776</v>
          </cell>
          <cell r="I78">
            <v>98.4</v>
          </cell>
          <cell r="J78">
            <v>96.7</v>
          </cell>
          <cell r="K78">
            <v>100.3</v>
          </cell>
          <cell r="L78">
            <v>98</v>
          </cell>
          <cell r="M78" t="str">
            <v>H7 1</v>
          </cell>
          <cell r="N78">
            <v>98.7</v>
          </cell>
          <cell r="O78">
            <v>97.4</v>
          </cell>
        </row>
        <row r="79">
          <cell r="A79">
            <v>2</v>
          </cell>
          <cell r="C79">
            <v>99.9</v>
          </cell>
          <cell r="D79">
            <v>100</v>
          </cell>
          <cell r="E79">
            <v>100.29956867824221</v>
          </cell>
          <cell r="H79">
            <v>100.167962427619</v>
          </cell>
          <cell r="I79">
            <v>99.4</v>
          </cell>
          <cell r="J79">
            <v>97.8</v>
          </cell>
          <cell r="K79">
            <v>98.8</v>
          </cell>
          <cell r="L79">
            <v>99.4</v>
          </cell>
          <cell r="M79">
            <v>2</v>
          </cell>
          <cell r="N79">
            <v>99.7</v>
          </cell>
          <cell r="O79">
            <v>98.9</v>
          </cell>
        </row>
        <row r="80">
          <cell r="A80">
            <v>3</v>
          </cell>
          <cell r="C80">
            <v>100.2</v>
          </cell>
          <cell r="D80">
            <v>100.3</v>
          </cell>
          <cell r="E80">
            <v>100.07808833889317</v>
          </cell>
          <cell r="H80">
            <v>100.057912583113</v>
          </cell>
          <cell r="I80">
            <v>101.1</v>
          </cell>
          <cell r="J80">
            <v>101.2</v>
          </cell>
          <cell r="K80">
            <v>100.3</v>
          </cell>
          <cell r="L80">
            <v>98.8</v>
          </cell>
          <cell r="M80">
            <v>3</v>
          </cell>
          <cell r="N80">
            <v>99.5</v>
          </cell>
          <cell r="O80">
            <v>98.1</v>
          </cell>
        </row>
        <row r="81">
          <cell r="A81">
            <v>4</v>
          </cell>
          <cell r="C81">
            <v>99.7</v>
          </cell>
          <cell r="D81">
            <v>99.5</v>
          </cell>
          <cell r="E81">
            <v>98.9603095473793</v>
          </cell>
          <cell r="H81">
            <v>99.6101382437648</v>
          </cell>
          <cell r="I81">
            <v>99.1</v>
          </cell>
          <cell r="J81">
            <v>97.4</v>
          </cell>
          <cell r="K81">
            <v>101.8</v>
          </cell>
          <cell r="L81">
            <v>100.5</v>
          </cell>
          <cell r="M81">
            <v>4</v>
          </cell>
          <cell r="N81">
            <v>100.4</v>
          </cell>
          <cell r="O81">
            <v>100.4</v>
          </cell>
        </row>
        <row r="82">
          <cell r="A82">
            <v>5</v>
          </cell>
          <cell r="C82">
            <v>99.8</v>
          </cell>
          <cell r="D82">
            <v>100.1</v>
          </cell>
          <cell r="E82">
            <v>99.91535867270116</v>
          </cell>
          <cell r="H82">
            <v>100.087403809325</v>
          </cell>
          <cell r="I82">
            <v>100.1</v>
          </cell>
          <cell r="J82">
            <v>98.7</v>
          </cell>
          <cell r="K82">
            <v>101.5</v>
          </cell>
          <cell r="L82">
            <v>100.3</v>
          </cell>
          <cell r="M82">
            <v>5</v>
          </cell>
          <cell r="N82">
            <v>100.5</v>
          </cell>
          <cell r="O82">
            <v>99.7</v>
          </cell>
        </row>
        <row r="83">
          <cell r="A83">
            <v>6</v>
          </cell>
          <cell r="C83">
            <v>99.8</v>
          </cell>
          <cell r="D83">
            <v>100</v>
          </cell>
          <cell r="E83">
            <v>100.14823259315352</v>
          </cell>
          <cell r="H83">
            <v>100.455607073158</v>
          </cell>
          <cell r="I83">
            <v>100.6</v>
          </cell>
          <cell r="J83">
            <v>98.8</v>
          </cell>
          <cell r="K83">
            <v>97.6</v>
          </cell>
          <cell r="L83">
            <v>100</v>
          </cell>
          <cell r="M83">
            <v>6</v>
          </cell>
          <cell r="N83">
            <v>100.2</v>
          </cell>
          <cell r="O83">
            <v>99.4</v>
          </cell>
        </row>
        <row r="84">
          <cell r="A84">
            <v>7</v>
          </cell>
          <cell r="C84">
            <v>100</v>
          </cell>
          <cell r="D84">
            <v>100.2</v>
          </cell>
          <cell r="E84">
            <v>100.53606510297209</v>
          </cell>
          <cell r="H84">
            <v>100.417041673766</v>
          </cell>
          <cell r="I84">
            <v>98.9</v>
          </cell>
          <cell r="J84">
            <v>98.2</v>
          </cell>
          <cell r="K84">
            <v>98.7</v>
          </cell>
          <cell r="L84">
            <v>101.1</v>
          </cell>
          <cell r="M84">
            <v>7</v>
          </cell>
          <cell r="N84">
            <v>100.8</v>
          </cell>
          <cell r="O84">
            <v>101.9</v>
          </cell>
        </row>
        <row r="85">
          <cell r="A85">
            <v>8</v>
          </cell>
          <cell r="C85">
            <v>100.4</v>
          </cell>
          <cell r="D85">
            <v>100.4</v>
          </cell>
          <cell r="E85">
            <v>100.4562425097268</v>
          </cell>
          <cell r="H85">
            <v>100.666652515433</v>
          </cell>
          <cell r="I85">
            <v>100.8</v>
          </cell>
          <cell r="J85">
            <v>99.8</v>
          </cell>
          <cell r="K85">
            <v>102.1</v>
          </cell>
          <cell r="L85">
            <v>100.9</v>
          </cell>
          <cell r="M85">
            <v>8</v>
          </cell>
          <cell r="N85">
            <v>100.3</v>
          </cell>
          <cell r="O85">
            <v>101.1</v>
          </cell>
        </row>
        <row r="86">
          <cell r="A86">
            <v>9</v>
          </cell>
          <cell r="C86">
            <v>100.2</v>
          </cell>
          <cell r="D86">
            <v>99.8</v>
          </cell>
          <cell r="E86">
            <v>100.04988376221347</v>
          </cell>
          <cell r="H86">
            <v>100.012743759996</v>
          </cell>
          <cell r="I86">
            <v>100.1</v>
          </cell>
          <cell r="J86">
            <v>100.8</v>
          </cell>
          <cell r="K86">
            <v>98.1</v>
          </cell>
          <cell r="L86">
            <v>100.8</v>
          </cell>
          <cell r="M86">
            <v>9</v>
          </cell>
          <cell r="N86">
            <v>100.6</v>
          </cell>
          <cell r="O86">
            <v>101.1</v>
          </cell>
        </row>
        <row r="87">
          <cell r="A87">
            <v>10</v>
          </cell>
          <cell r="C87">
            <v>99.1</v>
          </cell>
          <cell r="D87">
            <v>98.9</v>
          </cell>
          <cell r="E87">
            <v>99.74559973667539</v>
          </cell>
          <cell r="H87">
            <v>99.1749736314102</v>
          </cell>
          <cell r="I87">
            <v>99.2</v>
          </cell>
          <cell r="J87">
            <v>102.1</v>
          </cell>
          <cell r="K87">
            <v>96.7</v>
          </cell>
          <cell r="L87">
            <v>98.4</v>
          </cell>
          <cell r="M87">
            <v>10</v>
          </cell>
          <cell r="N87">
            <v>98.3</v>
          </cell>
          <cell r="O87">
            <v>98.8</v>
          </cell>
        </row>
        <row r="88">
          <cell r="A88">
            <v>11</v>
          </cell>
          <cell r="C88">
            <v>100.2</v>
          </cell>
          <cell r="D88">
            <v>101.1</v>
          </cell>
          <cell r="E88">
            <v>100.30717124884363</v>
          </cell>
          <cell r="H88">
            <v>99.800472519648</v>
          </cell>
          <cell r="I88">
            <v>101</v>
          </cell>
          <cell r="J88">
            <v>103</v>
          </cell>
          <cell r="K88">
            <v>101.5</v>
          </cell>
          <cell r="L88">
            <v>100.7</v>
          </cell>
          <cell r="M88">
            <v>11</v>
          </cell>
          <cell r="N88">
            <v>100.5</v>
          </cell>
          <cell r="O88">
            <v>101.1</v>
          </cell>
        </row>
        <row r="89">
          <cell r="A89">
            <v>12</v>
          </cell>
          <cell r="C89">
            <v>100.6</v>
          </cell>
          <cell r="D89">
            <v>100.4</v>
          </cell>
          <cell r="E89">
            <v>99.39746960259141</v>
          </cell>
          <cell r="H89">
            <v>98.7083500339475</v>
          </cell>
          <cell r="I89">
            <v>100.5</v>
          </cell>
          <cell r="J89">
            <v>104.4</v>
          </cell>
          <cell r="K89">
            <v>101.8</v>
          </cell>
          <cell r="L89">
            <v>100.7</v>
          </cell>
          <cell r="M89">
            <v>12</v>
          </cell>
          <cell r="N89">
            <v>100.2</v>
          </cell>
          <cell r="O89">
            <v>101.4</v>
          </cell>
        </row>
        <row r="90">
          <cell r="A90" t="str">
            <v>H8 1</v>
          </cell>
          <cell r="C90">
            <v>101.1</v>
          </cell>
          <cell r="D90">
            <v>100.5</v>
          </cell>
          <cell r="E90">
            <v>101.13340079179936</v>
          </cell>
          <cell r="H90">
            <v>100.972427168879</v>
          </cell>
          <cell r="I90">
            <v>101.2</v>
          </cell>
          <cell r="J90">
            <v>103.8</v>
          </cell>
          <cell r="K90">
            <v>104</v>
          </cell>
          <cell r="L90">
            <v>102.8</v>
          </cell>
          <cell r="M90" t="str">
            <v>H8 1</v>
          </cell>
          <cell r="N90">
            <v>102.6</v>
          </cell>
          <cell r="O90">
            <v>103.1</v>
          </cell>
        </row>
        <row r="91">
          <cell r="A91">
            <v>2</v>
          </cell>
          <cell r="C91">
            <v>103.2</v>
          </cell>
          <cell r="D91">
            <v>102.1</v>
          </cell>
          <cell r="E91">
            <v>100.81773554697777</v>
          </cell>
          <cell r="H91">
            <v>102.150391879033</v>
          </cell>
          <cell r="I91">
            <v>103.1</v>
          </cell>
          <cell r="J91">
            <v>109.5</v>
          </cell>
          <cell r="K91">
            <v>107.9</v>
          </cell>
          <cell r="L91">
            <v>103.3</v>
          </cell>
          <cell r="M91">
            <v>2</v>
          </cell>
          <cell r="N91">
            <v>103.7</v>
          </cell>
          <cell r="O91">
            <v>103.1</v>
          </cell>
        </row>
        <row r="92">
          <cell r="A92">
            <v>3</v>
          </cell>
          <cell r="C92">
            <v>101.2</v>
          </cell>
          <cell r="D92">
            <v>98.1</v>
          </cell>
          <cell r="E92">
            <v>101.28489446666852</v>
          </cell>
          <cell r="H92">
            <v>101.287181986853</v>
          </cell>
          <cell r="I92">
            <v>99.9</v>
          </cell>
          <cell r="J92">
            <v>100.8</v>
          </cell>
          <cell r="K92">
            <v>107.6</v>
          </cell>
          <cell r="L92">
            <v>104</v>
          </cell>
          <cell r="M92">
            <v>3</v>
          </cell>
          <cell r="N92">
            <v>103.6</v>
          </cell>
          <cell r="O92">
            <v>104.3</v>
          </cell>
        </row>
        <row r="93">
          <cell r="A93">
            <v>4</v>
          </cell>
          <cell r="C93">
            <v>100.8</v>
          </cell>
          <cell r="D93">
            <v>99.6</v>
          </cell>
          <cell r="E93">
            <v>100.69935546587253</v>
          </cell>
          <cell r="H93">
            <v>100.57448271267</v>
          </cell>
          <cell r="I93">
            <v>101</v>
          </cell>
          <cell r="J93">
            <v>101.8</v>
          </cell>
          <cell r="K93">
            <v>104.8</v>
          </cell>
          <cell r="L93">
            <v>102.6</v>
          </cell>
          <cell r="M93">
            <v>4</v>
          </cell>
          <cell r="N93">
            <v>102.1</v>
          </cell>
          <cell r="O93">
            <v>102.9</v>
          </cell>
        </row>
        <row r="94">
          <cell r="A94">
            <v>5</v>
          </cell>
          <cell r="C94">
            <v>100.6</v>
          </cell>
          <cell r="D94">
            <v>99.8</v>
          </cell>
          <cell r="E94">
            <v>99.92344994088148</v>
          </cell>
          <cell r="H94">
            <v>99.8282418210625</v>
          </cell>
          <cell r="I94">
            <v>102</v>
          </cell>
          <cell r="J94">
            <v>101.9</v>
          </cell>
          <cell r="K94">
            <v>108.2</v>
          </cell>
          <cell r="L94">
            <v>102.8</v>
          </cell>
          <cell r="M94">
            <v>5</v>
          </cell>
          <cell r="N94">
            <v>101.8</v>
          </cell>
          <cell r="O94">
            <v>103.1</v>
          </cell>
        </row>
        <row r="95">
          <cell r="A95">
            <v>6</v>
          </cell>
          <cell r="C95">
            <v>100</v>
          </cell>
          <cell r="D95">
            <v>99.4</v>
          </cell>
          <cell r="E95">
            <v>100.36508328263264</v>
          </cell>
          <cell r="H95">
            <v>99.2971778790128</v>
          </cell>
          <cell r="I95">
            <v>98.2</v>
          </cell>
          <cell r="J95">
            <v>101.5</v>
          </cell>
          <cell r="K95">
            <v>110.7</v>
          </cell>
          <cell r="L95">
            <v>104.8</v>
          </cell>
          <cell r="M95">
            <v>6</v>
          </cell>
          <cell r="N95">
            <v>102.8</v>
          </cell>
          <cell r="O95">
            <v>105.9</v>
          </cell>
        </row>
        <row r="96">
          <cell r="A96">
            <v>7</v>
          </cell>
          <cell r="C96">
            <v>99.3</v>
          </cell>
          <cell r="D96">
            <v>99.3</v>
          </cell>
          <cell r="E96">
            <v>99.44224586352342</v>
          </cell>
          <cell r="H96">
            <v>98.3432998521537</v>
          </cell>
          <cell r="I96">
            <v>100.2</v>
          </cell>
          <cell r="J96">
            <v>101.4</v>
          </cell>
          <cell r="K96">
            <v>107.1</v>
          </cell>
          <cell r="L96">
            <v>100.3</v>
          </cell>
          <cell r="M96">
            <v>7</v>
          </cell>
          <cell r="N96">
            <v>98.6</v>
          </cell>
          <cell r="O96">
            <v>101.9</v>
          </cell>
        </row>
        <row r="97">
          <cell r="A97">
            <v>8</v>
          </cell>
          <cell r="C97">
            <v>99.6</v>
          </cell>
          <cell r="D97">
            <v>100.3</v>
          </cell>
          <cell r="E97">
            <v>99.45539282043596</v>
          </cell>
          <cell r="H97">
            <v>98.6701035364174</v>
          </cell>
          <cell r="I97">
            <v>99.7</v>
          </cell>
          <cell r="J97">
            <v>102.3</v>
          </cell>
          <cell r="K97">
            <v>105.6</v>
          </cell>
          <cell r="L97">
            <v>102.5</v>
          </cell>
          <cell r="M97">
            <v>8</v>
          </cell>
          <cell r="N97">
            <v>101.4</v>
          </cell>
          <cell r="O97">
            <v>103.3</v>
          </cell>
        </row>
        <row r="98">
          <cell r="A98">
            <v>9</v>
          </cell>
          <cell r="C98">
            <v>100.3</v>
          </cell>
          <cell r="D98">
            <v>100.7</v>
          </cell>
          <cell r="E98">
            <v>100.96293422721101</v>
          </cell>
          <cell r="H98">
            <v>99.6323406695646</v>
          </cell>
          <cell r="I98">
            <v>100.5</v>
          </cell>
          <cell r="J98">
            <v>103.7</v>
          </cell>
          <cell r="K98">
            <v>108.2</v>
          </cell>
          <cell r="L98">
            <v>103.3</v>
          </cell>
          <cell r="M98">
            <v>9</v>
          </cell>
          <cell r="N98">
            <v>102.6</v>
          </cell>
          <cell r="O98">
            <v>104.3</v>
          </cell>
        </row>
        <row r="99">
          <cell r="A99">
            <v>10</v>
          </cell>
          <cell r="C99">
            <v>100.8</v>
          </cell>
          <cell r="D99">
            <v>100.5</v>
          </cell>
          <cell r="E99">
            <v>101.19070300243204</v>
          </cell>
          <cell r="H99">
            <v>99.9249792983814</v>
          </cell>
          <cell r="I99">
            <v>103.1</v>
          </cell>
          <cell r="J99">
            <v>108.4</v>
          </cell>
          <cell r="K99">
            <v>106.4</v>
          </cell>
          <cell r="L99">
            <v>102.6</v>
          </cell>
          <cell r="M99">
            <v>10</v>
          </cell>
          <cell r="N99">
            <v>101.6</v>
          </cell>
          <cell r="O99">
            <v>104.1</v>
          </cell>
        </row>
        <row r="100">
          <cell r="A100">
            <v>11</v>
          </cell>
          <cell r="C100">
            <v>102.4</v>
          </cell>
          <cell r="D100">
            <v>101.6</v>
          </cell>
          <cell r="E100">
            <v>102.5272503105248</v>
          </cell>
          <cell r="H100">
            <v>100.905228453042</v>
          </cell>
          <cell r="I100">
            <v>103.5</v>
          </cell>
          <cell r="J100">
            <v>111.4</v>
          </cell>
          <cell r="K100">
            <v>104.5</v>
          </cell>
          <cell r="L100">
            <v>103.3</v>
          </cell>
          <cell r="M100">
            <v>11</v>
          </cell>
          <cell r="N100">
            <v>102.9</v>
          </cell>
          <cell r="O100">
            <v>104.1</v>
          </cell>
        </row>
        <row r="101">
          <cell r="A101">
            <v>12</v>
          </cell>
          <cell r="C101">
            <v>101.3</v>
          </cell>
          <cell r="D101">
            <v>98.9</v>
          </cell>
          <cell r="E101">
            <v>100.89883005893161</v>
          </cell>
          <cell r="H101">
            <v>98.9025113089066</v>
          </cell>
          <cell r="I101">
            <v>105</v>
          </cell>
          <cell r="J101">
            <v>108.2</v>
          </cell>
          <cell r="K101">
            <v>106.2</v>
          </cell>
          <cell r="L101">
            <v>102.6</v>
          </cell>
          <cell r="M101">
            <v>12</v>
          </cell>
          <cell r="N101">
            <v>101.4</v>
          </cell>
          <cell r="O101">
            <v>104</v>
          </cell>
        </row>
        <row r="102">
          <cell r="A102" t="str">
            <v>H9 1</v>
          </cell>
          <cell r="C102">
            <v>103</v>
          </cell>
          <cell r="E102">
            <v>102.97344905324871</v>
          </cell>
          <cell r="H102">
            <v>101.67883146387275</v>
          </cell>
          <cell r="I102">
            <v>108.3</v>
          </cell>
          <cell r="J102">
            <v>112.6</v>
          </cell>
          <cell r="K102">
            <v>109.4</v>
          </cell>
          <cell r="L102">
            <v>105.8</v>
          </cell>
          <cell r="M102" t="str">
            <v>H9 1</v>
          </cell>
          <cell r="N102">
            <v>104.5</v>
          </cell>
          <cell r="O102">
            <v>107.1</v>
          </cell>
        </row>
        <row r="103">
          <cell r="A103">
            <v>2</v>
          </cell>
          <cell r="C103">
            <v>104.7</v>
          </cell>
          <cell r="E103">
            <v>104.82145903546204</v>
          </cell>
          <cell r="H103">
            <v>102.66134801446545</v>
          </cell>
          <cell r="I103">
            <v>106.8</v>
          </cell>
          <cell r="J103">
            <v>117.5</v>
          </cell>
          <cell r="K103">
            <v>111.1</v>
          </cell>
          <cell r="L103">
            <v>105</v>
          </cell>
          <cell r="M103">
            <v>2</v>
          </cell>
          <cell r="N103">
            <v>105.2</v>
          </cell>
          <cell r="O103">
            <v>105.1</v>
          </cell>
        </row>
        <row r="104">
          <cell r="A104">
            <v>3</v>
          </cell>
          <cell r="C104">
            <v>113.5</v>
          </cell>
          <cell r="E104">
            <v>113.70865245955432</v>
          </cell>
          <cell r="H104">
            <v>110.45273321668111</v>
          </cell>
          <cell r="I104">
            <v>109</v>
          </cell>
          <cell r="J104">
            <v>121.9</v>
          </cell>
          <cell r="K104">
            <v>146.2</v>
          </cell>
          <cell r="L104">
            <v>122.4</v>
          </cell>
          <cell r="M104">
            <v>3</v>
          </cell>
          <cell r="N104">
            <v>127.2</v>
          </cell>
          <cell r="O104">
            <v>117.4</v>
          </cell>
        </row>
        <row r="105">
          <cell r="A105">
            <v>4</v>
          </cell>
          <cell r="C105">
            <v>96.5</v>
          </cell>
          <cell r="E105">
            <v>95.94777078488153</v>
          </cell>
          <cell r="H105">
            <v>97.70055725500657</v>
          </cell>
          <cell r="I105">
            <v>100.4</v>
          </cell>
          <cell r="J105">
            <v>90.4</v>
          </cell>
          <cell r="K105">
            <v>94</v>
          </cell>
          <cell r="L105">
            <v>97.6</v>
          </cell>
          <cell r="M105">
            <v>4</v>
          </cell>
          <cell r="N105">
            <v>90.7</v>
          </cell>
          <cell r="O105">
            <v>103.8</v>
          </cell>
        </row>
        <row r="106">
          <cell r="A106">
            <v>5</v>
          </cell>
          <cell r="C106">
            <v>98.9</v>
          </cell>
          <cell r="E106">
            <v>98.7936835012223</v>
          </cell>
          <cell r="H106">
            <v>100.06126828109231</v>
          </cell>
          <cell r="I106">
            <v>105.3</v>
          </cell>
          <cell r="J106">
            <v>90.7</v>
          </cell>
          <cell r="K106">
            <v>96</v>
          </cell>
          <cell r="L106">
            <v>102.9</v>
          </cell>
          <cell r="M106">
            <v>5</v>
          </cell>
          <cell r="N106">
            <v>100</v>
          </cell>
          <cell r="O106">
            <v>105</v>
          </cell>
        </row>
        <row r="107">
          <cell r="A107">
            <v>6</v>
          </cell>
          <cell r="C107">
            <v>97.7</v>
          </cell>
          <cell r="E107">
            <v>98.00132105870806</v>
          </cell>
          <cell r="H107">
            <v>98.76810331323132</v>
          </cell>
          <cell r="I107">
            <v>102.9</v>
          </cell>
          <cell r="J107">
            <v>94.1</v>
          </cell>
          <cell r="K107">
            <v>91</v>
          </cell>
          <cell r="L107">
            <v>103.8</v>
          </cell>
          <cell r="M107">
            <v>6</v>
          </cell>
          <cell r="N107">
            <v>100.6</v>
          </cell>
          <cell r="O107">
            <v>106.1</v>
          </cell>
        </row>
        <row r="108">
          <cell r="A108">
            <v>7</v>
          </cell>
          <cell r="C108">
            <v>96.9</v>
          </cell>
          <cell r="E108">
            <v>97.13458598221305</v>
          </cell>
          <cell r="H108">
            <v>98.40228279686949</v>
          </cell>
          <cell r="I108">
            <v>103.2</v>
          </cell>
          <cell r="J108">
            <v>94.4</v>
          </cell>
          <cell r="K108">
            <v>81.2</v>
          </cell>
          <cell r="L108">
            <v>101.3</v>
          </cell>
          <cell r="M108">
            <v>7</v>
          </cell>
          <cell r="N108">
            <v>98.1</v>
          </cell>
          <cell r="O108">
            <v>104.8</v>
          </cell>
        </row>
        <row r="109">
          <cell r="A109">
            <v>8</v>
          </cell>
          <cell r="C109">
            <v>99.1</v>
          </cell>
          <cell r="E109">
            <v>98.87968664746822</v>
          </cell>
          <cell r="H109">
            <v>100.22469201335947</v>
          </cell>
          <cell r="I109">
            <v>102.4</v>
          </cell>
          <cell r="J109">
            <v>92.5</v>
          </cell>
          <cell r="K109">
            <v>91.6</v>
          </cell>
          <cell r="L109">
            <v>105.6</v>
          </cell>
          <cell r="M109">
            <v>8</v>
          </cell>
          <cell r="N109">
            <v>102.8</v>
          </cell>
          <cell r="O109">
            <v>107.5</v>
          </cell>
        </row>
        <row r="110">
          <cell r="A110">
            <v>9</v>
          </cell>
          <cell r="C110">
            <v>97.9</v>
          </cell>
          <cell r="E110">
            <v>98.1963983411354</v>
          </cell>
          <cell r="H110">
            <v>98.60644270971675</v>
          </cell>
          <cell r="I110">
            <v>103.5</v>
          </cell>
          <cell r="J110">
            <v>95.9</v>
          </cell>
          <cell r="K110">
            <v>94.9</v>
          </cell>
          <cell r="L110">
            <v>104.9</v>
          </cell>
          <cell r="M110">
            <v>9</v>
          </cell>
          <cell r="N110">
            <v>102.6</v>
          </cell>
          <cell r="O110">
            <v>107.2</v>
          </cell>
        </row>
        <row r="111">
          <cell r="A111">
            <v>10</v>
          </cell>
          <cell r="C111">
            <v>99.7</v>
          </cell>
          <cell r="E111">
            <v>100.08112289973522</v>
          </cell>
          <cell r="H111">
            <v>101.49545013616321</v>
          </cell>
          <cell r="I111">
            <v>104.8</v>
          </cell>
          <cell r="J111">
            <v>94.6</v>
          </cell>
          <cell r="K111">
            <v>89.8</v>
          </cell>
          <cell r="L111">
            <v>103.9</v>
          </cell>
          <cell r="M111">
            <v>10</v>
          </cell>
          <cell r="N111">
            <v>101.1</v>
          </cell>
          <cell r="O111">
            <v>107.3</v>
          </cell>
        </row>
        <row r="112">
          <cell r="A112">
            <v>11</v>
          </cell>
          <cell r="C112">
            <v>97.8</v>
          </cell>
          <cell r="E112">
            <v>98.2</v>
          </cell>
          <cell r="H112">
            <v>99</v>
          </cell>
          <cell r="I112">
            <v>99.3</v>
          </cell>
          <cell r="J112">
            <v>93.4</v>
          </cell>
          <cell r="K112">
            <v>90.3</v>
          </cell>
          <cell r="L112">
            <v>104.4</v>
          </cell>
          <cell r="M112">
            <v>11</v>
          </cell>
          <cell r="N112">
            <v>102.5</v>
          </cell>
          <cell r="O112">
            <v>106.6</v>
          </cell>
        </row>
        <row r="113">
          <cell r="A113">
            <v>12</v>
          </cell>
          <cell r="C113">
            <v>97</v>
          </cell>
          <cell r="E113">
            <v>96.1</v>
          </cell>
          <cell r="H113">
            <v>97</v>
          </cell>
          <cell r="I113">
            <v>103.4</v>
          </cell>
          <cell r="J113">
            <v>90.7</v>
          </cell>
          <cell r="K113">
            <v>86.9</v>
          </cell>
          <cell r="L113">
            <v>101.8</v>
          </cell>
          <cell r="M113">
            <v>12</v>
          </cell>
          <cell r="N113">
            <v>98.5</v>
          </cell>
          <cell r="O113">
            <v>105.3</v>
          </cell>
        </row>
      </sheetData>
      <sheetData sheetId="1">
        <row r="4">
          <cell r="A4" t="str">
            <v>H7 1</v>
          </cell>
          <cell r="B4">
            <v>98.4</v>
          </cell>
          <cell r="C4">
            <v>99.9</v>
          </cell>
          <cell r="E4">
            <v>96.7</v>
          </cell>
          <cell r="F4">
            <v>100.3</v>
          </cell>
        </row>
        <row r="5">
          <cell r="A5">
            <v>2</v>
          </cell>
          <cell r="B5">
            <v>99.4</v>
          </cell>
          <cell r="C5">
            <v>99.9</v>
          </cell>
          <cell r="E5">
            <v>97.8</v>
          </cell>
          <cell r="F5">
            <v>98.8</v>
          </cell>
        </row>
        <row r="6">
          <cell r="A6">
            <v>3</v>
          </cell>
          <cell r="B6">
            <v>101.1</v>
          </cell>
          <cell r="C6">
            <v>100.2</v>
          </cell>
          <cell r="E6">
            <v>101.2</v>
          </cell>
          <cell r="F6">
            <v>100.3</v>
          </cell>
        </row>
        <row r="7">
          <cell r="A7">
            <v>4</v>
          </cell>
          <cell r="B7">
            <v>99.1</v>
          </cell>
          <cell r="C7">
            <v>99.7</v>
          </cell>
          <cell r="E7">
            <v>97.4</v>
          </cell>
          <cell r="F7">
            <v>101.8</v>
          </cell>
        </row>
        <row r="8">
          <cell r="A8">
            <v>5</v>
          </cell>
          <cell r="B8">
            <v>100.1</v>
          </cell>
          <cell r="C8">
            <v>99.8</v>
          </cell>
          <cell r="E8">
            <v>98.7</v>
          </cell>
          <cell r="F8">
            <v>101.5</v>
          </cell>
        </row>
        <row r="9">
          <cell r="A9">
            <v>6</v>
          </cell>
          <cell r="B9">
            <v>100.6</v>
          </cell>
          <cell r="C9">
            <v>99.8</v>
          </cell>
          <cell r="E9">
            <v>98.8</v>
          </cell>
          <cell r="F9">
            <v>97.6</v>
          </cell>
        </row>
        <row r="10">
          <cell r="A10">
            <v>7</v>
          </cell>
          <cell r="B10">
            <v>98.9</v>
          </cell>
          <cell r="C10">
            <v>100</v>
          </cell>
          <cell r="E10">
            <v>98.2</v>
          </cell>
          <cell r="F10">
            <v>98.7</v>
          </cell>
        </row>
        <row r="11">
          <cell r="A11">
            <v>8</v>
          </cell>
          <cell r="B11">
            <v>100.8</v>
          </cell>
          <cell r="C11">
            <v>100.4</v>
          </cell>
          <cell r="E11">
            <v>99.8</v>
          </cell>
          <cell r="F11">
            <v>102.1</v>
          </cell>
        </row>
        <row r="12">
          <cell r="A12">
            <v>9</v>
          </cell>
          <cell r="B12">
            <v>100.1</v>
          </cell>
          <cell r="C12">
            <v>100.2</v>
          </cell>
          <cell r="E12">
            <v>100.8</v>
          </cell>
          <cell r="F12">
            <v>98.1</v>
          </cell>
        </row>
        <row r="13">
          <cell r="A13">
            <v>10</v>
          </cell>
          <cell r="B13">
            <v>99.2</v>
          </cell>
          <cell r="C13">
            <v>99.1</v>
          </cell>
          <cell r="E13">
            <v>102.1</v>
          </cell>
          <cell r="F13">
            <v>96.7</v>
          </cell>
        </row>
        <row r="14">
          <cell r="A14">
            <v>11</v>
          </cell>
          <cell r="B14">
            <v>101</v>
          </cell>
          <cell r="C14">
            <v>100.2</v>
          </cell>
          <cell r="E14">
            <v>103</v>
          </cell>
          <cell r="F14">
            <v>101.5</v>
          </cell>
        </row>
        <row r="15">
          <cell r="A15">
            <v>12</v>
          </cell>
          <cell r="B15">
            <v>100.5</v>
          </cell>
          <cell r="C15">
            <v>100.6</v>
          </cell>
          <cell r="E15">
            <v>104.4</v>
          </cell>
          <cell r="F15">
            <v>101.8</v>
          </cell>
        </row>
        <row r="16">
          <cell r="A16" t="str">
            <v>H8 1</v>
          </cell>
          <cell r="B16">
            <v>101.2</v>
          </cell>
          <cell r="C16">
            <v>101.1</v>
          </cell>
          <cell r="E16">
            <v>103.8</v>
          </cell>
          <cell r="F16">
            <v>104</v>
          </cell>
        </row>
        <row r="17">
          <cell r="A17">
            <v>2</v>
          </cell>
          <cell r="B17">
            <v>103.1</v>
          </cell>
          <cell r="C17">
            <v>103.2</v>
          </cell>
          <cell r="E17">
            <v>109.5</v>
          </cell>
          <cell r="F17">
            <v>107.9</v>
          </cell>
        </row>
        <row r="18">
          <cell r="A18">
            <v>3</v>
          </cell>
          <cell r="B18">
            <v>99.9</v>
          </cell>
          <cell r="C18">
            <v>101.2</v>
          </cell>
          <cell r="E18">
            <v>100.8</v>
          </cell>
          <cell r="F18">
            <v>107.6</v>
          </cell>
        </row>
        <row r="19">
          <cell r="A19">
            <v>4</v>
          </cell>
          <cell r="B19">
            <v>101</v>
          </cell>
          <cell r="C19">
            <v>100.8</v>
          </cell>
          <cell r="E19">
            <v>101.8</v>
          </cell>
          <cell r="F19">
            <v>104.8</v>
          </cell>
        </row>
        <row r="20">
          <cell r="A20">
            <v>5</v>
          </cell>
          <cell r="B20">
            <v>102</v>
          </cell>
          <cell r="C20">
            <v>100.6</v>
          </cell>
          <cell r="E20">
            <v>101.9</v>
          </cell>
          <cell r="F20">
            <v>108.2</v>
          </cell>
        </row>
        <row r="21">
          <cell r="A21">
            <v>6</v>
          </cell>
          <cell r="B21">
            <v>98.2</v>
          </cell>
          <cell r="C21">
            <v>100</v>
          </cell>
          <cell r="E21">
            <v>101.5</v>
          </cell>
          <cell r="F21">
            <v>110.7</v>
          </cell>
        </row>
        <row r="22">
          <cell r="A22">
            <v>7</v>
          </cell>
          <cell r="B22">
            <v>100.2</v>
          </cell>
          <cell r="C22">
            <v>99.3</v>
          </cell>
          <cell r="E22">
            <v>101.4</v>
          </cell>
          <cell r="F22">
            <v>107.1</v>
          </cell>
        </row>
        <row r="23">
          <cell r="A23">
            <v>8</v>
          </cell>
          <cell r="B23">
            <v>99.7</v>
          </cell>
          <cell r="C23">
            <v>99.6</v>
          </cell>
          <cell r="E23">
            <v>102.3</v>
          </cell>
          <cell r="F23">
            <v>105.6</v>
          </cell>
        </row>
        <row r="24">
          <cell r="A24">
            <v>9</v>
          </cell>
          <cell r="B24">
            <v>100.5</v>
          </cell>
          <cell r="C24">
            <v>100.3</v>
          </cell>
          <cell r="E24">
            <v>103.7</v>
          </cell>
          <cell r="F24">
            <v>108.2</v>
          </cell>
        </row>
        <row r="25">
          <cell r="A25">
            <v>10</v>
          </cell>
          <cell r="B25">
            <v>103.1</v>
          </cell>
          <cell r="C25">
            <v>100.8</v>
          </cell>
          <cell r="E25">
            <v>108.4</v>
          </cell>
          <cell r="F25">
            <v>106.4</v>
          </cell>
        </row>
        <row r="26">
          <cell r="A26">
            <v>11</v>
          </cell>
          <cell r="B26">
            <v>103.5</v>
          </cell>
          <cell r="C26">
            <v>102.4</v>
          </cell>
          <cell r="E26">
            <v>111.4</v>
          </cell>
          <cell r="F26">
            <v>104.5</v>
          </cell>
        </row>
        <row r="27">
          <cell r="A27">
            <v>12</v>
          </cell>
          <cell r="B27">
            <v>105</v>
          </cell>
          <cell r="C27">
            <v>101.3</v>
          </cell>
          <cell r="E27">
            <v>108.2</v>
          </cell>
          <cell r="F27">
            <v>106.2</v>
          </cell>
        </row>
        <row r="28">
          <cell r="A28" t="str">
            <v>H9 1</v>
          </cell>
          <cell r="B28">
            <v>107</v>
          </cell>
          <cell r="C28">
            <v>102.9</v>
          </cell>
          <cell r="E28">
            <v>111.3</v>
          </cell>
          <cell r="F28">
            <v>107.5</v>
          </cell>
        </row>
        <row r="29">
          <cell r="A29">
            <v>2</v>
          </cell>
          <cell r="B29">
            <v>105.2</v>
          </cell>
          <cell r="C29">
            <v>103.5</v>
          </cell>
          <cell r="E29">
            <v>112.4</v>
          </cell>
          <cell r="F29">
            <v>109.6</v>
          </cell>
        </row>
        <row r="30">
          <cell r="A30">
            <v>3</v>
          </cell>
          <cell r="B30">
            <v>106.2</v>
          </cell>
          <cell r="C30">
            <v>111.8</v>
          </cell>
          <cell r="E30">
            <v>117.5</v>
          </cell>
          <cell r="F30">
            <v>137.5</v>
          </cell>
        </row>
        <row r="31">
          <cell r="A31">
            <v>4</v>
          </cell>
          <cell r="B31">
            <v>101.6</v>
          </cell>
          <cell r="C31">
            <v>96.4</v>
          </cell>
          <cell r="E31">
            <v>91.1</v>
          </cell>
          <cell r="F31">
            <v>93.3</v>
          </cell>
        </row>
        <row r="32">
          <cell r="A32">
            <v>5</v>
          </cell>
          <cell r="B32">
            <v>104.6</v>
          </cell>
          <cell r="C32">
            <v>98.8</v>
          </cell>
          <cell r="E32">
            <v>91.9</v>
          </cell>
          <cell r="F32">
            <v>95.1</v>
          </cell>
        </row>
        <row r="33">
          <cell r="A33">
            <v>6</v>
          </cell>
          <cell r="B33">
            <v>104.3</v>
          </cell>
          <cell r="C33">
            <v>98</v>
          </cell>
          <cell r="E33">
            <v>95.6</v>
          </cell>
          <cell r="F33">
            <v>92.4</v>
          </cell>
        </row>
        <row r="34">
          <cell r="A34">
            <v>7</v>
          </cell>
          <cell r="B34">
            <v>104.4</v>
          </cell>
          <cell r="C34">
            <v>97.8</v>
          </cell>
          <cell r="E34">
            <v>95.8</v>
          </cell>
          <cell r="F34">
            <v>84.6</v>
          </cell>
        </row>
        <row r="35">
          <cell r="A35">
            <v>8</v>
          </cell>
          <cell r="B35">
            <v>103.6</v>
          </cell>
          <cell r="C35">
            <v>98.7</v>
          </cell>
          <cell r="E35">
            <v>93.7</v>
          </cell>
          <cell r="F35">
            <v>90.7</v>
          </cell>
        </row>
        <row r="36">
          <cell r="A36">
            <v>9</v>
          </cell>
          <cell r="B36">
            <v>104.2</v>
          </cell>
          <cell r="C36">
            <v>98.5</v>
          </cell>
          <cell r="E36">
            <v>96.7</v>
          </cell>
          <cell r="F36">
            <v>95.3</v>
          </cell>
        </row>
        <row r="37">
          <cell r="A37">
            <v>10</v>
          </cell>
          <cell r="B37">
            <v>104.5</v>
          </cell>
          <cell r="C37">
            <v>99.5</v>
          </cell>
          <cell r="E37">
            <v>95.4</v>
          </cell>
          <cell r="F37">
            <v>90.6</v>
          </cell>
        </row>
        <row r="38">
          <cell r="A38">
            <v>11</v>
          </cell>
          <cell r="B38">
            <v>101</v>
          </cell>
          <cell r="C38">
            <v>98.4</v>
          </cell>
          <cell r="E38">
            <v>94.1</v>
          </cell>
          <cell r="F38">
            <v>91.2</v>
          </cell>
        </row>
        <row r="39">
          <cell r="A39">
            <v>12</v>
          </cell>
          <cell r="B39">
            <v>102.5</v>
          </cell>
          <cell r="C39">
            <v>97.5</v>
          </cell>
          <cell r="E39">
            <v>91.3</v>
          </cell>
          <cell r="F39">
            <v>89</v>
          </cell>
        </row>
        <row r="40">
          <cell r="A40" t="str">
            <v>H10 1</v>
          </cell>
          <cell r="B40">
            <v>104.4</v>
          </cell>
          <cell r="C40">
            <v>99.9</v>
          </cell>
          <cell r="E40">
            <v>97.9</v>
          </cell>
          <cell r="F40">
            <v>93.5</v>
          </cell>
        </row>
        <row r="41">
          <cell r="A41">
            <v>2</v>
          </cell>
          <cell r="B41">
            <v>101.2</v>
          </cell>
          <cell r="C41">
            <v>96.5</v>
          </cell>
          <cell r="E41">
            <v>92.2</v>
          </cell>
          <cell r="F41">
            <v>94.2</v>
          </cell>
        </row>
        <row r="42">
          <cell r="A42">
            <v>3</v>
          </cell>
          <cell r="B42">
            <v>98.5</v>
          </cell>
          <cell r="C42">
            <v>96.6</v>
          </cell>
          <cell r="E42">
            <v>91.7</v>
          </cell>
          <cell r="F42">
            <v>95.9</v>
          </cell>
        </row>
        <row r="43">
          <cell r="A43">
            <v>4</v>
          </cell>
          <cell r="B43">
            <v>98</v>
          </cell>
          <cell r="C43">
            <v>95.9</v>
          </cell>
          <cell r="E43">
            <v>89.8</v>
          </cell>
          <cell r="F43">
            <v>92.2</v>
          </cell>
        </row>
        <row r="44">
          <cell r="A44">
            <v>5</v>
          </cell>
          <cell r="B44">
            <v>97.6</v>
          </cell>
          <cell r="C44">
            <v>96.8</v>
          </cell>
          <cell r="E44">
            <v>90.1</v>
          </cell>
          <cell r="F44">
            <v>95.4</v>
          </cell>
        </row>
        <row r="45">
          <cell r="A45">
            <v>6</v>
          </cell>
          <cell r="B45">
            <v>99.7</v>
          </cell>
          <cell r="C45">
            <v>94.3</v>
          </cell>
          <cell r="E45">
            <v>90.4</v>
          </cell>
          <cell r="F45">
            <v>85.1</v>
          </cell>
        </row>
        <row r="46">
          <cell r="A46">
            <v>7</v>
          </cell>
          <cell r="B46">
            <v>100.5</v>
          </cell>
          <cell r="C46">
            <v>94.1</v>
          </cell>
          <cell r="E46">
            <v>90.1</v>
          </cell>
          <cell r="F46">
            <v>81.5</v>
          </cell>
        </row>
        <row r="47">
          <cell r="A47">
            <v>8</v>
          </cell>
          <cell r="B47">
            <v>96.9</v>
          </cell>
          <cell r="C47">
            <v>94.6</v>
          </cell>
          <cell r="E47">
            <v>88.8</v>
          </cell>
          <cell r="F47">
            <v>87.2</v>
          </cell>
        </row>
        <row r="48">
          <cell r="A48">
            <v>9</v>
          </cell>
          <cell r="B48">
            <v>95.9</v>
          </cell>
          <cell r="C48">
            <v>94.8</v>
          </cell>
          <cell r="E48">
            <v>90.5</v>
          </cell>
          <cell r="F48">
            <v>86.3</v>
          </cell>
        </row>
        <row r="49">
          <cell r="A49">
            <v>10</v>
          </cell>
          <cell r="B49">
            <v>97.1</v>
          </cell>
          <cell r="C49">
            <v>94.1</v>
          </cell>
          <cell r="E49">
            <v>90</v>
          </cell>
          <cell r="F49">
            <v>86.5</v>
          </cell>
        </row>
      </sheetData>
      <sheetData sheetId="2">
        <row r="3">
          <cell r="B3">
            <v>98</v>
          </cell>
          <cell r="C3">
            <v>98.7</v>
          </cell>
          <cell r="D3">
            <v>97.4</v>
          </cell>
        </row>
        <row r="4">
          <cell r="B4">
            <v>99.4</v>
          </cell>
          <cell r="C4">
            <v>99.7</v>
          </cell>
          <cell r="D4">
            <v>98.9</v>
          </cell>
        </row>
        <row r="5">
          <cell r="B5">
            <v>98.8</v>
          </cell>
          <cell r="C5">
            <v>99.5</v>
          </cell>
          <cell r="D5">
            <v>98.1</v>
          </cell>
        </row>
        <row r="6">
          <cell r="B6">
            <v>100.5</v>
          </cell>
          <cell r="C6">
            <v>100.4</v>
          </cell>
          <cell r="D6">
            <v>100.4</v>
          </cell>
        </row>
        <row r="7">
          <cell r="B7">
            <v>100.3</v>
          </cell>
          <cell r="C7">
            <v>100.5</v>
          </cell>
          <cell r="D7">
            <v>99.7</v>
          </cell>
        </row>
        <row r="8">
          <cell r="B8">
            <v>100</v>
          </cell>
          <cell r="C8">
            <v>100.2</v>
          </cell>
          <cell r="D8">
            <v>99.4</v>
          </cell>
        </row>
        <row r="9">
          <cell r="B9">
            <v>101.1</v>
          </cell>
          <cell r="C9">
            <v>100.8</v>
          </cell>
          <cell r="D9">
            <v>101.9</v>
          </cell>
        </row>
        <row r="10">
          <cell r="B10">
            <v>100.9</v>
          </cell>
          <cell r="C10">
            <v>100.3</v>
          </cell>
          <cell r="D10">
            <v>101.1</v>
          </cell>
        </row>
        <row r="11">
          <cell r="B11">
            <v>100.8</v>
          </cell>
          <cell r="C11">
            <v>100.6</v>
          </cell>
          <cell r="D11">
            <v>101.1</v>
          </cell>
        </row>
        <row r="12">
          <cell r="B12">
            <v>98.4</v>
          </cell>
          <cell r="C12">
            <v>98.3</v>
          </cell>
          <cell r="D12">
            <v>99.8</v>
          </cell>
        </row>
        <row r="13">
          <cell r="B13">
            <v>100.7</v>
          </cell>
          <cell r="C13">
            <v>100.5</v>
          </cell>
          <cell r="D13">
            <v>101.1</v>
          </cell>
        </row>
        <row r="14">
          <cell r="B14">
            <v>100.7</v>
          </cell>
          <cell r="C14">
            <v>100.2</v>
          </cell>
          <cell r="D14">
            <v>101.4</v>
          </cell>
        </row>
        <row r="15">
          <cell r="B15">
            <v>102.8</v>
          </cell>
          <cell r="C15">
            <v>102.6</v>
          </cell>
          <cell r="D15">
            <v>103.1</v>
          </cell>
        </row>
        <row r="16">
          <cell r="B16">
            <v>103.3</v>
          </cell>
          <cell r="C16">
            <v>103.7</v>
          </cell>
          <cell r="D16">
            <v>103.1</v>
          </cell>
        </row>
        <row r="17">
          <cell r="B17">
            <v>104</v>
          </cell>
          <cell r="C17">
            <v>103.6</v>
          </cell>
          <cell r="D17">
            <v>104.3</v>
          </cell>
        </row>
        <row r="18">
          <cell r="B18">
            <v>102.6</v>
          </cell>
          <cell r="C18">
            <v>102.1</v>
          </cell>
          <cell r="D18">
            <v>102.9</v>
          </cell>
        </row>
        <row r="19">
          <cell r="B19">
            <v>102.8</v>
          </cell>
          <cell r="C19">
            <v>101.8</v>
          </cell>
          <cell r="D19">
            <v>103.1</v>
          </cell>
        </row>
        <row r="20">
          <cell r="B20">
            <v>104.8</v>
          </cell>
          <cell r="C20">
            <v>102.8</v>
          </cell>
          <cell r="D20">
            <v>105.9</v>
          </cell>
        </row>
        <row r="21">
          <cell r="B21">
            <v>100.3</v>
          </cell>
          <cell r="C21">
            <v>98.6</v>
          </cell>
          <cell r="D21">
            <v>101.9</v>
          </cell>
        </row>
        <row r="22">
          <cell r="B22">
            <v>102.5</v>
          </cell>
          <cell r="C22">
            <v>101.4</v>
          </cell>
          <cell r="D22">
            <v>103.3</v>
          </cell>
        </row>
        <row r="23">
          <cell r="B23">
            <v>103.3</v>
          </cell>
          <cell r="C23">
            <v>102.6</v>
          </cell>
          <cell r="D23">
            <v>104.3</v>
          </cell>
        </row>
        <row r="24">
          <cell r="B24">
            <v>102.6</v>
          </cell>
          <cell r="C24">
            <v>101.6</v>
          </cell>
          <cell r="D24">
            <v>104.1</v>
          </cell>
        </row>
        <row r="25">
          <cell r="B25">
            <v>103.3</v>
          </cell>
          <cell r="C25">
            <v>102.9</v>
          </cell>
          <cell r="D25">
            <v>104.1</v>
          </cell>
        </row>
        <row r="26">
          <cell r="B26">
            <v>102.6</v>
          </cell>
          <cell r="C26">
            <v>101.4</v>
          </cell>
          <cell r="D26">
            <v>104</v>
          </cell>
        </row>
        <row r="27">
          <cell r="B27">
            <v>105.8</v>
          </cell>
          <cell r="C27">
            <v>104.5</v>
          </cell>
          <cell r="D27">
            <v>107.1</v>
          </cell>
        </row>
        <row r="28">
          <cell r="B28">
            <v>105</v>
          </cell>
          <cell r="C28">
            <v>105.2</v>
          </cell>
          <cell r="D28">
            <v>105.1</v>
          </cell>
        </row>
        <row r="29">
          <cell r="B29">
            <v>122.3</v>
          </cell>
          <cell r="C29">
            <v>127.2</v>
          </cell>
          <cell r="D29">
            <v>117.3</v>
          </cell>
        </row>
        <row r="30">
          <cell r="B30">
            <v>97.6</v>
          </cell>
          <cell r="C30">
            <v>90.7</v>
          </cell>
          <cell r="D30">
            <v>103.7</v>
          </cell>
        </row>
        <row r="31">
          <cell r="B31">
            <v>102.9</v>
          </cell>
          <cell r="C31">
            <v>100</v>
          </cell>
          <cell r="D31">
            <v>105</v>
          </cell>
        </row>
        <row r="32">
          <cell r="B32">
            <v>103.8</v>
          </cell>
          <cell r="C32">
            <v>100.6</v>
          </cell>
          <cell r="D32">
            <v>106</v>
          </cell>
        </row>
        <row r="33">
          <cell r="B33">
            <v>101.3</v>
          </cell>
          <cell r="C33">
            <v>98.1</v>
          </cell>
          <cell r="D33">
            <v>104.8</v>
          </cell>
        </row>
        <row r="34">
          <cell r="B34">
            <v>105.6</v>
          </cell>
          <cell r="C34">
            <v>102.8</v>
          </cell>
          <cell r="D34">
            <v>107.5</v>
          </cell>
        </row>
        <row r="35">
          <cell r="B35">
            <v>104.9</v>
          </cell>
          <cell r="C35">
            <v>102.6</v>
          </cell>
          <cell r="D35">
            <v>107.2</v>
          </cell>
        </row>
        <row r="36">
          <cell r="B36">
            <v>103.9</v>
          </cell>
          <cell r="C36">
            <v>101.1</v>
          </cell>
          <cell r="D36">
            <v>107.3</v>
          </cell>
        </row>
        <row r="37">
          <cell r="B37">
            <v>104.4</v>
          </cell>
          <cell r="C37">
            <v>102.5</v>
          </cell>
          <cell r="D37">
            <v>106.6</v>
          </cell>
        </row>
        <row r="38">
          <cell r="B38">
            <v>101.7</v>
          </cell>
          <cell r="C38">
            <v>98.4</v>
          </cell>
          <cell r="D38">
            <v>105.2</v>
          </cell>
        </row>
        <row r="39">
          <cell r="B39">
            <v>106.6</v>
          </cell>
          <cell r="C39">
            <v>103.9</v>
          </cell>
          <cell r="D39">
            <v>109</v>
          </cell>
        </row>
        <row r="40">
          <cell r="B40">
            <v>102.7</v>
          </cell>
          <cell r="C40">
            <v>100.5</v>
          </cell>
          <cell r="D40">
            <v>104.8</v>
          </cell>
        </row>
        <row r="41">
          <cell r="C41">
            <v>105.1</v>
          </cell>
          <cell r="D41">
            <v>110.7</v>
          </cell>
        </row>
      </sheetData>
      <sheetData sheetId="3">
        <row r="3">
          <cell r="B3">
            <v>98.7</v>
          </cell>
          <cell r="C3">
            <v>97.4</v>
          </cell>
        </row>
        <row r="4">
          <cell r="B4">
            <v>99.7</v>
          </cell>
          <cell r="C4">
            <v>98.9</v>
          </cell>
        </row>
        <row r="5">
          <cell r="B5">
            <v>99.5</v>
          </cell>
          <cell r="C5">
            <v>98.1</v>
          </cell>
        </row>
        <row r="6">
          <cell r="B6">
            <v>100.4</v>
          </cell>
          <cell r="C6">
            <v>100.4</v>
          </cell>
        </row>
        <row r="7">
          <cell r="B7">
            <v>100.5</v>
          </cell>
          <cell r="C7">
            <v>99.7</v>
          </cell>
        </row>
        <row r="8">
          <cell r="B8">
            <v>100.2</v>
          </cell>
          <cell r="C8">
            <v>99.4</v>
          </cell>
        </row>
        <row r="9">
          <cell r="B9">
            <v>100.8</v>
          </cell>
          <cell r="C9">
            <v>101.9</v>
          </cell>
        </row>
        <row r="10">
          <cell r="B10">
            <v>100.3</v>
          </cell>
          <cell r="C10">
            <v>101.1</v>
          </cell>
        </row>
        <row r="11">
          <cell r="B11">
            <v>100.6</v>
          </cell>
          <cell r="C11">
            <v>101.1</v>
          </cell>
        </row>
        <row r="12">
          <cell r="B12">
            <v>98.3</v>
          </cell>
          <cell r="C12">
            <v>99.8</v>
          </cell>
        </row>
        <row r="13">
          <cell r="B13">
            <v>100.5</v>
          </cell>
          <cell r="C13">
            <v>101.1</v>
          </cell>
        </row>
        <row r="14">
          <cell r="B14">
            <v>100.2</v>
          </cell>
          <cell r="C14">
            <v>101.4</v>
          </cell>
        </row>
        <row r="15">
          <cell r="B15">
            <v>102.6</v>
          </cell>
          <cell r="C15">
            <v>103.1</v>
          </cell>
        </row>
        <row r="16">
          <cell r="B16">
            <v>103.7</v>
          </cell>
          <cell r="C16">
            <v>103.1</v>
          </cell>
        </row>
        <row r="17">
          <cell r="B17">
            <v>103.6</v>
          </cell>
          <cell r="C17">
            <v>104.3</v>
          </cell>
        </row>
        <row r="18">
          <cell r="B18">
            <v>102.1</v>
          </cell>
          <cell r="C18">
            <v>102.9</v>
          </cell>
        </row>
        <row r="19">
          <cell r="B19">
            <v>101.8</v>
          </cell>
          <cell r="C19">
            <v>103.1</v>
          </cell>
        </row>
        <row r="20">
          <cell r="B20">
            <v>102.8</v>
          </cell>
          <cell r="C20">
            <v>105.9</v>
          </cell>
        </row>
        <row r="21">
          <cell r="B21">
            <v>98.6</v>
          </cell>
          <cell r="C21">
            <v>101.9</v>
          </cell>
        </row>
        <row r="22">
          <cell r="B22">
            <v>101.4</v>
          </cell>
          <cell r="C22">
            <v>103.3</v>
          </cell>
        </row>
        <row r="23">
          <cell r="B23">
            <v>102.6</v>
          </cell>
          <cell r="C23">
            <v>104.3</v>
          </cell>
        </row>
        <row r="24">
          <cell r="B24">
            <v>101.6</v>
          </cell>
          <cell r="C24">
            <v>104.1</v>
          </cell>
        </row>
        <row r="25">
          <cell r="B25">
            <v>102.9</v>
          </cell>
          <cell r="C25">
            <v>104.1</v>
          </cell>
        </row>
        <row r="26">
          <cell r="B26">
            <v>101.4</v>
          </cell>
          <cell r="C26">
            <v>104</v>
          </cell>
        </row>
        <row r="27">
          <cell r="B27">
            <v>104.4</v>
          </cell>
          <cell r="C27">
            <v>106.6</v>
          </cell>
        </row>
        <row r="28">
          <cell r="B28">
            <v>104.3</v>
          </cell>
          <cell r="C28">
            <v>105.1</v>
          </cell>
        </row>
        <row r="29">
          <cell r="B29">
            <v>123.4</v>
          </cell>
          <cell r="C29">
            <v>115.8</v>
          </cell>
        </row>
        <row r="30">
          <cell r="B30">
            <v>90.5</v>
          </cell>
          <cell r="C30">
            <v>103.4</v>
          </cell>
        </row>
        <row r="31">
          <cell r="B31">
            <v>99.2</v>
          </cell>
          <cell r="C31">
            <v>105</v>
          </cell>
        </row>
        <row r="32">
          <cell r="B32">
            <v>100.6</v>
          </cell>
          <cell r="C32">
            <v>106.2</v>
          </cell>
        </row>
        <row r="33">
          <cell r="B33">
            <v>99.3</v>
          </cell>
          <cell r="C33">
            <v>105.3</v>
          </cell>
        </row>
        <row r="34">
          <cell r="B34">
            <v>102.4</v>
          </cell>
          <cell r="C34">
            <v>107.4</v>
          </cell>
        </row>
        <row r="35">
          <cell r="B35">
            <v>102.7</v>
          </cell>
          <cell r="C35">
            <v>107.2</v>
          </cell>
        </row>
        <row r="36">
          <cell r="B36">
            <v>101.6</v>
          </cell>
          <cell r="C36">
            <v>107.3</v>
          </cell>
        </row>
        <row r="37">
          <cell r="B37">
            <v>103</v>
          </cell>
          <cell r="C37">
            <v>107.2</v>
          </cell>
        </row>
        <row r="38">
          <cell r="B38">
            <v>100.1</v>
          </cell>
          <cell r="C38">
            <v>105.9</v>
          </cell>
        </row>
        <row r="39">
          <cell r="B39">
            <v>103.8</v>
          </cell>
          <cell r="C39">
            <v>108.5</v>
          </cell>
        </row>
        <row r="40">
          <cell r="B40">
            <v>99.6</v>
          </cell>
          <cell r="C40">
            <v>104.8</v>
          </cell>
        </row>
        <row r="41">
          <cell r="B41">
            <v>101.9</v>
          </cell>
          <cell r="C41">
            <v>109.3</v>
          </cell>
        </row>
        <row r="42">
          <cell r="B42">
            <v>99.3</v>
          </cell>
          <cell r="C42">
            <v>110.4</v>
          </cell>
        </row>
        <row r="43">
          <cell r="B43">
            <v>99.7</v>
          </cell>
          <cell r="C43">
            <v>110.9</v>
          </cell>
        </row>
        <row r="44">
          <cell r="B44">
            <v>96.4</v>
          </cell>
          <cell r="C44">
            <v>107.9</v>
          </cell>
        </row>
        <row r="45">
          <cell r="B45">
            <v>96.2</v>
          </cell>
          <cell r="C45">
            <v>107.8</v>
          </cell>
        </row>
        <row r="46">
          <cell r="B46">
            <v>99.2</v>
          </cell>
          <cell r="C46">
            <v>108.4</v>
          </cell>
        </row>
        <row r="47">
          <cell r="B47">
            <v>97.6</v>
          </cell>
          <cell r="C47">
            <v>109.4</v>
          </cell>
        </row>
        <row r="48">
          <cell r="B48">
            <v>96.6</v>
          </cell>
          <cell r="C48">
            <v>109.4</v>
          </cell>
        </row>
      </sheetData>
      <sheetData sheetId="4">
        <row r="3">
          <cell r="F3">
            <v>87.93767457145493</v>
          </cell>
          <cell r="G3">
            <v>80.55370025578773</v>
          </cell>
        </row>
        <row r="4">
          <cell r="F4">
            <v>90.6210828996599</v>
          </cell>
          <cell r="G4">
            <v>81.28013332819039</v>
          </cell>
          <cell r="S4" t="str">
            <v>79上期</v>
          </cell>
          <cell r="V4">
            <v>54.59763558038436</v>
          </cell>
          <cell r="W4">
            <v>50.34801661632464</v>
          </cell>
        </row>
        <row r="5">
          <cell r="F5">
            <v>90.17430980505947</v>
          </cell>
          <cell r="G5">
            <v>82.10528531153382</v>
          </cell>
          <cell r="S5" t="str">
            <v>　下期</v>
          </cell>
          <cell r="V5">
            <v>63.45299683301532</v>
          </cell>
          <cell r="W5">
            <v>58.940951222378125</v>
          </cell>
        </row>
        <row r="6">
          <cell r="F6">
            <v>92.32112418569179</v>
          </cell>
          <cell r="G6">
            <v>83.07270226190215</v>
          </cell>
          <cell r="S6" t="str">
            <v>80上期</v>
          </cell>
          <cell r="V6">
            <v>69.39237169777918</v>
          </cell>
          <cell r="W6">
            <v>58.6285311417848</v>
          </cell>
        </row>
        <row r="7">
          <cell r="F7">
            <v>97.18626842353538</v>
          </cell>
          <cell r="G7">
            <v>86.14100562092061</v>
          </cell>
          <cell r="S7" t="str">
            <v>　下期</v>
          </cell>
          <cell r="V7">
            <v>72.02077227216398</v>
          </cell>
          <cell r="W7">
            <v>63.346627314638816</v>
          </cell>
        </row>
        <row r="8">
          <cell r="F8">
            <v>94.6505445814791</v>
          </cell>
          <cell r="G8">
            <v>85.32249846908164</v>
          </cell>
          <cell r="S8" t="str">
            <v>81上期</v>
          </cell>
          <cell r="V8">
            <v>71.20247064146193</v>
          </cell>
          <cell r="W8">
            <v>61.14171568390277</v>
          </cell>
        </row>
        <row r="9">
          <cell r="F9">
            <v>97.84208490113521</v>
          </cell>
          <cell r="G9">
            <v>88.41839196214207</v>
          </cell>
          <cell r="S9" t="str">
            <v>　下期</v>
          </cell>
          <cell r="V9">
            <v>79.21199126620375</v>
          </cell>
          <cell r="W9">
            <v>67.19796512230694</v>
          </cell>
        </row>
        <row r="10">
          <cell r="F10">
            <v>100.00691698035462</v>
          </cell>
          <cell r="G10">
            <v>91.66470746198567</v>
          </cell>
          <cell r="S10" t="str">
            <v>82上期</v>
          </cell>
          <cell r="V10">
            <v>78.49676416783052</v>
          </cell>
          <cell r="W10">
            <v>63.21115312039923</v>
          </cell>
        </row>
        <row r="11">
          <cell r="F11">
            <v>101.98303352695548</v>
          </cell>
          <cell r="G11">
            <v>92.94200817004787</v>
          </cell>
          <cell r="S11" t="str">
            <v>　下期</v>
          </cell>
          <cell r="V11">
            <v>83.63200031473139</v>
          </cell>
          <cell r="W11">
            <v>68.69509320762802</v>
          </cell>
        </row>
        <row r="12">
          <cell r="F12">
            <v>107.25440179603294</v>
          </cell>
          <cell r="G12">
            <v>94.16838870109407</v>
          </cell>
          <cell r="S12" t="str">
            <v>83上期</v>
          </cell>
          <cell r="V12">
            <v>78.38070696539921</v>
          </cell>
          <cell r="W12">
            <v>65.13820441397044</v>
          </cell>
        </row>
        <row r="13">
          <cell r="F13">
            <v>108.2156838300912</v>
          </cell>
          <cell r="G13">
            <v>95.56275979088761</v>
          </cell>
          <cell r="S13" t="str">
            <v>　下期</v>
          </cell>
          <cell r="V13">
            <v>82.32547160532683</v>
          </cell>
          <cell r="W13">
            <v>71.1267167552548</v>
          </cell>
        </row>
        <row r="14">
          <cell r="F14">
            <v>111.86696218246178</v>
          </cell>
          <cell r="G14">
            <v>98.36011520949457</v>
          </cell>
          <cell r="S14" t="str">
            <v>84上期</v>
          </cell>
          <cell r="V14">
            <v>80.05547140861971</v>
          </cell>
          <cell r="W14">
            <v>67.00443055910753</v>
          </cell>
        </row>
        <row r="15">
          <cell r="F15">
            <v>110.9312575652047</v>
          </cell>
          <cell r="G15">
            <v>98.83665569864964</v>
          </cell>
          <cell r="S15" t="str">
            <v>　下期</v>
          </cell>
          <cell r="V15">
            <v>85.77138698192262</v>
          </cell>
          <cell r="W15">
            <v>72.4980473744963</v>
          </cell>
        </row>
        <row r="16">
          <cell r="F16">
            <v>111.75090380559473</v>
          </cell>
          <cell r="G16">
            <v>100.50751137220205</v>
          </cell>
          <cell r="S16" t="str">
            <v>85上期</v>
          </cell>
          <cell r="V16">
            <v>82.99781655093732</v>
          </cell>
          <cell r="W16">
            <v>68.744859238165</v>
          </cell>
        </row>
        <row r="17">
          <cell r="F17">
            <v>111.16910295806584</v>
          </cell>
          <cell r="G17">
            <v>100.93287219785559</v>
          </cell>
          <cell r="S17" t="str">
            <v>　下期</v>
          </cell>
          <cell r="V17">
            <v>88.32228494993804</v>
          </cell>
          <cell r="W17">
            <v>75.78122300020044</v>
          </cell>
        </row>
        <row r="18">
          <cell r="F18">
            <v>111.78854007860511</v>
          </cell>
          <cell r="G18">
            <v>102.33817054052452</v>
          </cell>
          <cell r="S18" t="str">
            <v>86上期</v>
          </cell>
          <cell r="V18">
            <v>80.20929637862187</v>
          </cell>
          <cell r="W18">
            <v>70.97741866364385</v>
          </cell>
        </row>
        <row r="19">
          <cell r="F19">
            <v>108.70511384546234</v>
          </cell>
          <cell r="G19">
            <v>101.36638695700259</v>
          </cell>
          <cell r="S19" t="str">
            <v>　下期</v>
          </cell>
          <cell r="V19">
            <v>83.05289454531149</v>
          </cell>
          <cell r="W19">
            <v>76.42541661770703</v>
          </cell>
        </row>
        <row r="20">
          <cell r="F20">
            <v>108.2868501681285</v>
          </cell>
          <cell r="G20">
            <v>101.8996143228043</v>
          </cell>
          <cell r="S20" t="str">
            <v>87上期</v>
          </cell>
          <cell r="V20">
            <v>79.19232055392726</v>
          </cell>
          <cell r="W20">
            <v>73.84311258873214</v>
          </cell>
        </row>
        <row r="21">
          <cell r="F21">
            <v>105.71597388494276</v>
          </cell>
          <cell r="G21">
            <v>100.69587520578011</v>
          </cell>
          <cell r="S21" t="str">
            <v>　下期</v>
          </cell>
          <cell r="V21">
            <v>88.26209257037198</v>
          </cell>
          <cell r="W21">
            <v>81.33428257428616</v>
          </cell>
        </row>
        <row r="22">
          <cell r="F22">
            <v>103.80944744392401</v>
          </cell>
          <cell r="G22">
            <v>100.21392605439368</v>
          </cell>
          <cell r="S22" t="str">
            <v>88上期</v>
          </cell>
          <cell r="V22">
            <v>86.19155339614848</v>
          </cell>
          <cell r="W22">
            <v>78.19902265045584</v>
          </cell>
        </row>
        <row r="23">
          <cell r="F23">
            <v>102.9</v>
          </cell>
          <cell r="G23">
            <v>99.4</v>
          </cell>
          <cell r="S23" t="str">
            <v>　下期</v>
          </cell>
          <cell r="V23">
            <v>94.35371874815587</v>
          </cell>
          <cell r="W23">
            <v>85.41094990910787</v>
          </cell>
        </row>
        <row r="24">
          <cell r="F24">
            <v>101</v>
          </cell>
          <cell r="G24">
            <v>99.3</v>
          </cell>
          <cell r="S24" t="str">
            <v>89上期</v>
          </cell>
          <cell r="V24">
            <v>93.83637901528414</v>
          </cell>
          <cell r="W24">
            <v>83.19497916047472</v>
          </cell>
          <cell r="X24">
            <v>97.44418435391545</v>
          </cell>
          <cell r="Y24">
            <v>87.99601871755704</v>
          </cell>
        </row>
        <row r="25">
          <cell r="F25">
            <v>100</v>
          </cell>
          <cell r="G25">
            <v>98.6</v>
          </cell>
          <cell r="S25" t="str">
            <v>　下期</v>
          </cell>
          <cell r="V25">
            <v>101.05198969254675</v>
          </cell>
          <cell r="W25">
            <v>92.79705827463937</v>
          </cell>
          <cell r="X25">
            <v>101.66040482325863</v>
          </cell>
          <cell r="Y25">
            <v>91.82523828943094</v>
          </cell>
        </row>
        <row r="26">
          <cell r="F26">
            <v>98.7</v>
          </cell>
          <cell r="G26">
            <v>99</v>
          </cell>
          <cell r="S26" t="str">
            <v>90上期</v>
          </cell>
          <cell r="V26">
            <v>102.26881995397052</v>
          </cell>
          <cell r="W26">
            <v>90.85341830422252</v>
          </cell>
          <cell r="X26">
            <v>107.33166787969391</v>
          </cell>
          <cell r="Y26">
            <v>95.34756733966007</v>
          </cell>
        </row>
        <row r="27">
          <cell r="F27">
            <v>98.9</v>
          </cell>
          <cell r="G27">
            <v>99.4</v>
          </cell>
          <cell r="S27" t="str">
            <v>　下期</v>
          </cell>
          <cell r="V27">
            <v>112.3945158054173</v>
          </cell>
          <cell r="W27">
            <v>99.84171637509763</v>
          </cell>
          <cell r="X27">
            <v>110.70873576332198</v>
          </cell>
          <cell r="Y27">
            <v>98.3521914333308</v>
          </cell>
        </row>
        <row r="28">
          <cell r="F28">
            <v>98.5</v>
          </cell>
          <cell r="G28">
            <v>99.4</v>
          </cell>
          <cell r="S28" t="str">
            <v>91上期</v>
          </cell>
          <cell r="V28">
            <v>109.02295572122667</v>
          </cell>
          <cell r="W28">
            <v>96.86266649156397</v>
          </cell>
          <cell r="X28">
            <v>111.40920982748786</v>
          </cell>
          <cell r="Y28">
            <v>100.71331310436352</v>
          </cell>
        </row>
        <row r="29">
          <cell r="F29">
            <v>99.5</v>
          </cell>
          <cell r="G29">
            <v>101.1</v>
          </cell>
          <cell r="S29" t="str">
            <v>　下期</v>
          </cell>
          <cell r="V29">
            <v>113.79546393374905</v>
          </cell>
          <cell r="W29">
            <v>104.56395971716306</v>
          </cell>
          <cell r="X29">
            <v>110.06550347188073</v>
          </cell>
          <cell r="Y29">
            <v>101.66923560759486</v>
          </cell>
        </row>
        <row r="30">
          <cell r="F30">
            <v>100</v>
          </cell>
          <cell r="G30">
            <v>100.5</v>
          </cell>
          <cell r="S30" t="str">
            <v>92上期</v>
          </cell>
          <cell r="V30">
            <v>106.3355430100124</v>
          </cell>
          <cell r="W30">
            <v>98.77451149802664</v>
          </cell>
          <cell r="X30">
            <v>106.58850836988807</v>
          </cell>
          <cell r="Y30">
            <v>101.03264513364252</v>
          </cell>
        </row>
        <row r="31">
          <cell r="F31">
            <v>99.6</v>
          </cell>
          <cell r="G31">
            <v>100</v>
          </cell>
          <cell r="S31" t="str">
            <v>　下期</v>
          </cell>
          <cell r="V31">
            <v>106.84147372976376</v>
          </cell>
          <cell r="W31">
            <v>103.29077876925841</v>
          </cell>
          <cell r="X31">
            <v>103.46893010995927</v>
          </cell>
          <cell r="Y31">
            <v>99.9889408821029</v>
          </cell>
        </row>
        <row r="32">
          <cell r="F32">
            <v>99.9</v>
          </cell>
          <cell r="G32">
            <v>99.8</v>
          </cell>
          <cell r="S32" t="str">
            <v>93上期</v>
          </cell>
          <cell r="V32">
            <v>100.0963864901548</v>
          </cell>
          <cell r="W32">
            <v>96.68710299494737</v>
          </cell>
          <cell r="X32">
            <v>100.64637960540551</v>
          </cell>
          <cell r="Y32">
            <v>99.10490264520277</v>
          </cell>
        </row>
        <row r="33">
          <cell r="F33">
            <v>99.9</v>
          </cell>
          <cell r="G33">
            <v>100</v>
          </cell>
          <cell r="S33" t="str">
            <v>　下期</v>
          </cell>
          <cell r="V33">
            <v>101.19637272065623</v>
          </cell>
          <cell r="W33">
            <v>101.52270229545817</v>
          </cell>
          <cell r="X33">
            <v>99.09416369966758</v>
          </cell>
          <cell r="Y33">
            <v>99.06550453769432</v>
          </cell>
        </row>
        <row r="34">
          <cell r="F34">
            <v>100.2</v>
          </cell>
          <cell r="G34">
            <v>101.8</v>
          </cell>
          <cell r="S34" t="str">
            <v>94上期</v>
          </cell>
          <cell r="V34">
            <v>96.99195467867892</v>
          </cell>
          <cell r="W34">
            <v>96.60830677993046</v>
          </cell>
          <cell r="X34">
            <v>99.25310305486161</v>
          </cell>
          <cell r="Y34">
            <v>100.10160564567968</v>
          </cell>
        </row>
        <row r="35">
          <cell r="F35">
            <v>101.4</v>
          </cell>
          <cell r="G35">
            <v>101.8</v>
          </cell>
          <cell r="S35" t="str">
            <v>　下期</v>
          </cell>
          <cell r="V35">
            <v>101.51425143104431</v>
          </cell>
          <cell r="W35">
            <v>103.5949045114289</v>
          </cell>
          <cell r="X35">
            <v>99.85955111434585</v>
          </cell>
          <cell r="Y35">
            <v>100.35458296757605</v>
          </cell>
        </row>
        <row r="36">
          <cell r="F36">
            <v>100.4</v>
          </cell>
          <cell r="G36">
            <v>100.5</v>
          </cell>
          <cell r="S36" t="str">
            <v>95上期</v>
          </cell>
          <cell r="V36">
            <v>98.20485079764738</v>
          </cell>
          <cell r="W36">
            <v>97.11426142372319</v>
          </cell>
          <cell r="X36">
            <v>99.99980329287723</v>
          </cell>
          <cell r="Y36">
            <v>100.00069119486858</v>
          </cell>
        </row>
        <row r="37">
          <cell r="F37">
            <v>100.1</v>
          </cell>
          <cell r="G37">
            <v>99.7</v>
          </cell>
          <cell r="S37" t="str">
            <v>　下期</v>
          </cell>
          <cell r="V37">
            <v>101.79475578810708</v>
          </cell>
          <cell r="W37">
            <v>102.88712096601395</v>
          </cell>
          <cell r="X37">
            <v>100.45675393906014</v>
          </cell>
          <cell r="Y37">
            <v>100.59995714591815</v>
          </cell>
        </row>
        <row r="38">
          <cell r="F38">
            <v>103.9</v>
          </cell>
          <cell r="G38">
            <v>101.5</v>
          </cell>
          <cell r="S38" t="str">
            <v>96上期</v>
          </cell>
          <cell r="V38">
            <v>99.11875209001319</v>
          </cell>
          <cell r="W38">
            <v>98.31279332582234</v>
          </cell>
          <cell r="X38">
            <v>101.42219249759034</v>
          </cell>
          <cell r="Y38">
            <v>100.8598464165002</v>
          </cell>
        </row>
        <row r="39">
          <cell r="F39">
            <v>108</v>
          </cell>
          <cell r="G39">
            <v>107.1</v>
          </cell>
          <cell r="S39" t="str">
            <v>　下期</v>
          </cell>
          <cell r="V39">
            <v>103.7256329051675</v>
          </cell>
          <cell r="W39">
            <v>103.40689950717805</v>
          </cell>
          <cell r="X39">
            <v>103.77225249326278</v>
          </cell>
          <cell r="Y39">
            <v>101.52754065953815</v>
          </cell>
        </row>
        <row r="40">
          <cell r="F40">
            <v>102.9</v>
          </cell>
          <cell r="G40">
            <v>97.7</v>
          </cell>
          <cell r="S40" t="str">
            <v>97上期</v>
          </cell>
          <cell r="V40">
            <v>103.81887208135807</v>
          </cell>
          <cell r="W40">
            <v>99.64818181189823</v>
          </cell>
          <cell r="X40">
            <v>104.15012687609419</v>
          </cell>
          <cell r="Y40">
            <v>100.13823897371385</v>
          </cell>
        </row>
        <row r="41">
          <cell r="F41">
            <v>103</v>
          </cell>
          <cell r="G41">
            <v>98</v>
          </cell>
          <cell r="S41" t="str">
            <v>　下期</v>
          </cell>
          <cell r="V41">
            <v>104.4813816708303</v>
          </cell>
          <cell r="W41">
            <v>100.62829613552948</v>
          </cell>
          <cell r="X41">
            <v>104.5</v>
          </cell>
          <cell r="Y41">
            <v>100.6</v>
          </cell>
        </row>
        <row r="42">
          <cell r="F42">
            <v>102.4</v>
          </cell>
          <cell r="G42">
            <v>98.1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②-１コ・大グラフ"/>
      <sheetName val="②-２コンビニ・大型"/>
      <sheetName val="新グラフ"/>
      <sheetName val="中間処理"/>
      <sheetName val="データ入力"/>
      <sheetName val="日付計算"/>
      <sheetName val="移植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速報投げ込み用&lt;新様式&gt;"/>
      <sheetName val="●速報メモ用&lt;新様式&gt;"/>
      <sheetName val="●小売寄与度"/>
      <sheetName val="●卸寄与度"/>
      <sheetName val="●インターネット用グラフ"/>
      <sheetName val="卸売グラフ"/>
      <sheetName val="小売グラフ"/>
      <sheetName val="sheet"/>
      <sheetName val="メモ用(4)"/>
      <sheetName val="メモ用(3)"/>
      <sheetName val="メモ用 (2)"/>
      <sheetName val="メモ用"/>
      <sheetName val="主表①及びメモ用データ収集"/>
      <sheetName val="移植用"/>
      <sheetName val="リンク係数表"/>
      <sheetName val="丙データ"/>
      <sheetName val="丙Step1"/>
      <sheetName val="丙Step2"/>
      <sheetName val="丙Step3"/>
      <sheetName val="乙データ"/>
      <sheetName val="業種コード対応表"/>
      <sheetName val="Step1"/>
      <sheetName val="Step2"/>
      <sheetName val="Step2 (2)"/>
      <sheetName val="寄与度の式"/>
      <sheetName val="寄与度000"/>
      <sheetName val="寄与度010"/>
      <sheetName val="寄与度020"/>
      <sheetName val="寄与度030"/>
      <sheetName val="寄与度040"/>
      <sheetName val="寄与度050"/>
      <sheetName val="寄与度060"/>
      <sheetName val="寄与度070"/>
      <sheetName val="寄与度080"/>
      <sheetName val="寄与度090"/>
      <sheetName val="寄与度100"/>
      <sheetName val="寄与度101"/>
      <sheetName val="寄与度102"/>
      <sheetName val="寄与度103"/>
      <sheetName val="寄与度104"/>
      <sheetName val="寄与度110"/>
      <sheetName val="寄与度120"/>
      <sheetName val="寄与度130"/>
      <sheetName val="寄与度200"/>
      <sheetName val="寄与度210"/>
      <sheetName val="寄与度220"/>
      <sheetName val="寄与度230"/>
      <sheetName val="寄与度240"/>
      <sheetName val="寄与度250"/>
      <sheetName val="寄与度260"/>
      <sheetName val="寄与度270"/>
      <sheetName val="寄与度271"/>
      <sheetName val="寄与度273"/>
      <sheetName val="寄与度272"/>
      <sheetName val="寄与度参考3"/>
      <sheetName val="業種000"/>
      <sheetName val="業種010"/>
      <sheetName val="業種020"/>
      <sheetName val="業種030"/>
      <sheetName val="業種040"/>
      <sheetName val="業種050"/>
      <sheetName val="業種060"/>
      <sheetName val="業種070"/>
      <sheetName val="業種080"/>
      <sheetName val="業種090"/>
      <sheetName val="業種100"/>
      <sheetName val="業種101"/>
      <sheetName val="業種102"/>
      <sheetName val="業種103"/>
      <sheetName val="業種104"/>
      <sheetName val="業種110"/>
      <sheetName val="業種120"/>
      <sheetName val="業種130"/>
      <sheetName val="業種200"/>
      <sheetName val="業種210"/>
      <sheetName val="業種220"/>
      <sheetName val="業種230"/>
      <sheetName val="業種240"/>
      <sheetName val="業種250"/>
      <sheetName val="業種260"/>
      <sheetName val="業種270"/>
      <sheetName val="業種271"/>
      <sheetName val="業種273"/>
      <sheetName val="業種272"/>
      <sheetName val="参考3"/>
      <sheetName val="Sheet2"/>
      <sheetName val="Sheet3"/>
      <sheetName val="Sheet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64"/>
  <sheetViews>
    <sheetView tabSelected="1" zoomScalePageLayoutView="0" workbookViewId="0" topLeftCell="A1">
      <selection activeCell="A1" sqref="A1"/>
    </sheetView>
  </sheetViews>
  <sheetFormatPr defaultColWidth="9.00390625" defaultRowHeight="13.5"/>
  <cols>
    <col min="1" max="1" width="7.375" style="846" customWidth="1"/>
    <col min="2" max="2" width="53.625" style="772" customWidth="1"/>
    <col min="3" max="6" width="9.00390625" style="772" customWidth="1"/>
    <col min="9" max="9" width="17.25390625" style="0" customWidth="1"/>
    <col min="10" max="10" width="80.25390625" style="0" customWidth="1"/>
  </cols>
  <sheetData>
    <row r="2" spans="1:6" s="953" customFormat="1" ht="19.5" customHeight="1">
      <c r="A2" s="950" t="s">
        <v>630</v>
      </c>
      <c r="B2" s="951" t="s">
        <v>631</v>
      </c>
      <c r="C2" s="952"/>
      <c r="D2" s="952"/>
      <c r="E2" s="952"/>
      <c r="F2" s="952"/>
    </row>
    <row r="3" spans="1:2" ht="17.25" customHeight="1">
      <c r="A3" s="1009" t="s">
        <v>632</v>
      </c>
      <c r="B3" s="1157" t="s">
        <v>672</v>
      </c>
    </row>
    <row r="4" spans="1:2" ht="17.25" customHeight="1">
      <c r="A4" s="1009"/>
      <c r="B4" s="1157" t="s">
        <v>670</v>
      </c>
    </row>
    <row r="5" spans="1:2" ht="17.25" customHeight="1">
      <c r="A5" s="1009"/>
      <c r="B5" s="1157" t="s">
        <v>671</v>
      </c>
    </row>
    <row r="6" spans="1:2" ht="17.25" customHeight="1">
      <c r="A6" s="1009" t="s">
        <v>633</v>
      </c>
      <c r="B6" s="1157" t="s">
        <v>722</v>
      </c>
    </row>
    <row r="7" spans="1:2" ht="17.25" customHeight="1">
      <c r="A7" s="1009"/>
      <c r="B7" s="1157" t="s">
        <v>657</v>
      </c>
    </row>
    <row r="8" spans="1:2" ht="17.25" customHeight="1">
      <c r="A8" s="1009"/>
      <c r="B8" s="1157" t="s">
        <v>658</v>
      </c>
    </row>
    <row r="9" spans="1:2" ht="17.25" customHeight="1">
      <c r="A9" s="1009"/>
      <c r="B9" s="1157" t="s">
        <v>659</v>
      </c>
    </row>
    <row r="10" spans="1:2" ht="17.25" customHeight="1">
      <c r="A10" s="1009"/>
      <c r="B10" s="1157" t="s">
        <v>660</v>
      </c>
    </row>
    <row r="11" spans="1:2" ht="17.25" customHeight="1">
      <c r="A11" s="1009"/>
      <c r="B11" s="1157" t="s">
        <v>661</v>
      </c>
    </row>
    <row r="12" spans="1:2" ht="17.25" customHeight="1">
      <c r="A12" s="1009"/>
      <c r="B12" s="1157" t="s">
        <v>662</v>
      </c>
    </row>
    <row r="13" spans="1:2" ht="17.25" customHeight="1">
      <c r="A13" s="1009"/>
      <c r="B13" s="1157" t="s">
        <v>663</v>
      </c>
    </row>
    <row r="14" spans="1:2" ht="17.25" customHeight="1">
      <c r="A14" s="1009"/>
      <c r="B14" s="1157" t="s">
        <v>664</v>
      </c>
    </row>
    <row r="15" spans="1:2" ht="17.25" customHeight="1">
      <c r="A15" s="1009" t="s">
        <v>634</v>
      </c>
      <c r="B15" s="1157" t="s">
        <v>649</v>
      </c>
    </row>
    <row r="16" spans="1:2" ht="17.25" customHeight="1">
      <c r="A16" s="1009" t="s">
        <v>635</v>
      </c>
      <c r="B16" s="1157" t="s">
        <v>648</v>
      </c>
    </row>
    <row r="17" spans="1:2" ht="17.25" customHeight="1">
      <c r="A17" s="1009" t="s">
        <v>636</v>
      </c>
      <c r="B17" s="1157" t="s">
        <v>647</v>
      </c>
    </row>
    <row r="18" spans="1:2" ht="17.25" customHeight="1">
      <c r="A18" s="1009" t="s">
        <v>637</v>
      </c>
      <c r="B18" s="1157" t="s">
        <v>650</v>
      </c>
    </row>
    <row r="19" spans="1:2" ht="17.25" customHeight="1">
      <c r="A19" s="1009" t="s">
        <v>638</v>
      </c>
      <c r="B19" s="1157" t="s">
        <v>651</v>
      </c>
    </row>
    <row r="20" spans="1:2" ht="17.25" customHeight="1">
      <c r="A20" s="1009" t="s">
        <v>639</v>
      </c>
      <c r="B20" s="1157" t="s">
        <v>646</v>
      </c>
    </row>
    <row r="21" spans="1:2" ht="17.25" customHeight="1">
      <c r="A21" s="1009" t="s">
        <v>640</v>
      </c>
      <c r="B21" s="1157" t="s">
        <v>665</v>
      </c>
    </row>
    <row r="22" spans="1:2" ht="17.25" customHeight="1">
      <c r="A22" s="1009"/>
      <c r="B22" s="1157" t="s">
        <v>666</v>
      </c>
    </row>
    <row r="23" spans="1:2" ht="17.25" customHeight="1">
      <c r="A23" s="1009"/>
      <c r="B23" s="1157" t="s">
        <v>667</v>
      </c>
    </row>
    <row r="24" spans="1:2" ht="17.25" customHeight="1">
      <c r="A24" s="1009"/>
      <c r="B24" s="1157" t="s">
        <v>668</v>
      </c>
    </row>
    <row r="25" spans="1:2" ht="17.25" customHeight="1">
      <c r="A25" s="1009"/>
      <c r="B25" s="1157" t="s">
        <v>669</v>
      </c>
    </row>
    <row r="26" spans="1:2" ht="17.25" customHeight="1">
      <c r="A26" s="1009" t="s">
        <v>641</v>
      </c>
      <c r="B26" s="1157" t="s">
        <v>652</v>
      </c>
    </row>
    <row r="27" spans="1:2" ht="17.25" customHeight="1">
      <c r="A27" s="1009" t="s">
        <v>642</v>
      </c>
      <c r="B27" s="1158" t="s">
        <v>653</v>
      </c>
    </row>
    <row r="28" spans="1:2" ht="17.25" customHeight="1">
      <c r="A28" s="1009" t="s">
        <v>643</v>
      </c>
      <c r="B28" s="1157" t="s">
        <v>654</v>
      </c>
    </row>
    <row r="29" spans="1:2" ht="17.25" customHeight="1">
      <c r="A29" s="1009" t="s">
        <v>644</v>
      </c>
      <c r="B29" s="1157" t="s">
        <v>655</v>
      </c>
    </row>
    <row r="30" spans="1:2" ht="17.25" customHeight="1">
      <c r="A30" s="1009" t="s">
        <v>645</v>
      </c>
      <c r="B30" s="1157" t="s">
        <v>656</v>
      </c>
    </row>
    <row r="31" spans="1:2" ht="12.75">
      <c r="A31" s="1031"/>
      <c r="B31" s="849"/>
    </row>
    <row r="32" spans="1:2" ht="12.75">
      <c r="A32" s="1032"/>
      <c r="B32" s="850"/>
    </row>
    <row r="33" spans="1:2" ht="17.25" customHeight="1">
      <c r="A33" s="847"/>
      <c r="B33" s="848"/>
    </row>
    <row r="34" spans="1:2" ht="17.25" customHeight="1">
      <c r="A34" s="847"/>
      <c r="B34" s="848"/>
    </row>
    <row r="35" spans="1:2" ht="17.25" customHeight="1">
      <c r="A35" s="847"/>
      <c r="B35" s="848"/>
    </row>
    <row r="36" spans="1:2" ht="17.25" customHeight="1">
      <c r="A36" s="847"/>
      <c r="B36" s="848"/>
    </row>
    <row r="37" spans="1:2" ht="17.25" customHeight="1">
      <c r="A37" s="847"/>
      <c r="B37" s="851"/>
    </row>
    <row r="38" spans="1:2" ht="17.25" customHeight="1">
      <c r="A38" s="847"/>
      <c r="B38" s="851"/>
    </row>
    <row r="39" spans="1:2" ht="17.25" customHeight="1">
      <c r="A39" s="847"/>
      <c r="B39" s="851"/>
    </row>
    <row r="40" spans="1:2" ht="17.25" customHeight="1">
      <c r="A40" s="847"/>
      <c r="B40" s="851"/>
    </row>
    <row r="41" spans="1:2" ht="17.25" customHeight="1">
      <c r="A41" s="847"/>
      <c r="B41" s="851"/>
    </row>
    <row r="42" spans="1:2" ht="17.25" customHeight="1">
      <c r="A42" s="847"/>
      <c r="B42" s="851"/>
    </row>
    <row r="43" spans="1:2" ht="17.25" customHeight="1">
      <c r="A43" s="847"/>
      <c r="B43" s="851"/>
    </row>
    <row r="44" spans="1:2" ht="17.25" customHeight="1">
      <c r="A44" s="847"/>
      <c r="B44" s="851"/>
    </row>
    <row r="45" spans="1:2" ht="17.25" customHeight="1">
      <c r="A45" s="847"/>
      <c r="B45" s="851"/>
    </row>
    <row r="46" spans="1:2" ht="17.25" customHeight="1">
      <c r="A46" s="847"/>
      <c r="B46" s="851"/>
    </row>
    <row r="47" spans="1:2" ht="17.25" customHeight="1">
      <c r="A47" s="847"/>
      <c r="B47" s="851"/>
    </row>
    <row r="48" spans="1:2" ht="17.25" customHeight="1">
      <c r="A48" s="847"/>
      <c r="B48" s="851"/>
    </row>
    <row r="49" spans="1:2" ht="17.25" customHeight="1">
      <c r="A49" s="847"/>
      <c r="B49" s="851"/>
    </row>
    <row r="50" spans="1:2" ht="17.25" customHeight="1">
      <c r="A50" s="847"/>
      <c r="B50" s="851"/>
    </row>
    <row r="51" spans="1:2" ht="17.25" customHeight="1">
      <c r="A51" s="847"/>
      <c r="B51" s="851"/>
    </row>
    <row r="52" spans="1:2" ht="17.25" customHeight="1">
      <c r="A52" s="847"/>
      <c r="B52" s="851"/>
    </row>
    <row r="53" spans="1:2" ht="17.25" customHeight="1">
      <c r="A53" s="847"/>
      <c r="B53" s="851"/>
    </row>
    <row r="54" spans="1:2" ht="17.25" customHeight="1">
      <c r="A54" s="847"/>
      <c r="B54" s="851"/>
    </row>
    <row r="55" spans="1:2" ht="17.25" customHeight="1">
      <c r="A55" s="847"/>
      <c r="B55" s="851"/>
    </row>
    <row r="56" spans="1:2" ht="17.25" customHeight="1">
      <c r="A56" s="847"/>
      <c r="B56" s="851"/>
    </row>
    <row r="57" spans="1:2" ht="17.25" customHeight="1">
      <c r="A57" s="847"/>
      <c r="B57" s="851"/>
    </row>
    <row r="58" spans="1:2" ht="17.25" customHeight="1">
      <c r="A58" s="847"/>
      <c r="B58" s="851"/>
    </row>
    <row r="59" spans="1:2" ht="17.25" customHeight="1">
      <c r="A59" s="847"/>
      <c r="B59" s="851"/>
    </row>
    <row r="60" spans="1:2" ht="17.25" customHeight="1">
      <c r="A60" s="847"/>
      <c r="B60" s="851"/>
    </row>
    <row r="61" spans="1:2" ht="17.25" customHeight="1">
      <c r="A61" s="847"/>
      <c r="B61" s="851"/>
    </row>
    <row r="62" spans="1:2" ht="12.75">
      <c r="A62" s="847"/>
      <c r="B62" s="850"/>
    </row>
    <row r="63" ht="12.75">
      <c r="B63" s="849"/>
    </row>
    <row r="64" ht="12.75">
      <c r="B64" s="849"/>
    </row>
  </sheetData>
  <sheetProtection/>
  <hyperlinks>
    <hyperlink ref="B3" location="'1(1)'!A3" display="人口の推移"/>
    <hyperlink ref="B4" location="'1(2)'!A1" display="人口の推移（続き）"/>
    <hyperlink ref="B5" location="'1(3)'!A1" display="人口の推移（続き）"/>
    <hyperlink ref="B6" location="'2(1)'!A1" display="面積，世帯数及び人口等"/>
    <hyperlink ref="B7" location="'2(2)'!A1" display="面積，世帯数及び人口等（続き）"/>
    <hyperlink ref="B8" location="'2(3)'!A1" display="面積，世帯数及び人口等（続き）"/>
    <hyperlink ref="B9" location="'2(4)'!A1" display="面積，世帯数及び人口等（続き）"/>
    <hyperlink ref="B10" location="'2(5)'!A1" display="面積，世帯数及び人口等（続き）"/>
    <hyperlink ref="B11" location="'2(6)'!A1" display="面積，世帯数及び人口等（続き）"/>
    <hyperlink ref="B12" location="'2(7)'!A1" display="面積，世帯数及び人口等（続き）"/>
    <hyperlink ref="B13" location="'2(8)'!A1" display="面積，世帯数及び人口等（続き）"/>
    <hyperlink ref="B14" location="'2(9)'!A1" display="面積，世帯数及び人口等（続き）"/>
    <hyperlink ref="B15" location="'3'!A1" display="区別世帯数及び人口"/>
    <hyperlink ref="B16" location="'4'!A1" display="月別世帯数"/>
    <hyperlink ref="B17" location="'5'!A1" display="月別人口"/>
    <hyperlink ref="B18" location="'6'!A1" display="人口動態の推移"/>
    <hyperlink ref="B19" location="'7'!A1" display="地域別転入，転出者数の推移"/>
    <hyperlink ref="B20" location="'8'!A1" display="地域別人口移動数"/>
    <hyperlink ref="B21" location="'9(1)'!A1" display="区別人口動態"/>
    <hyperlink ref="B22" location="'9(2)'!A1" display="区別人口動態（続き）"/>
    <hyperlink ref="B23" location="'9(3)'!A1" display="区別人口動態（続き）"/>
    <hyperlink ref="B24" location="'9(4)'!A1" display="区別人口動態（続き）"/>
    <hyperlink ref="B25" location="'9(5)'!A1" display="区別人口動態（続き）"/>
    <hyperlink ref="B26" location="'10'!A1" display="国籍・地域別外国人住民数"/>
    <hyperlink ref="B27" location="'11-12'!A3" display="自然動態等の推移"/>
    <hyperlink ref="B28" location="'11-12'!A35" display="自然動態率等の推移"/>
    <hyperlink ref="B29" location="'13-14'!A3" display="区別婚姻及び離婚数"/>
    <hyperlink ref="B30" location="'13-14'!A39" display="母の年齢，出生順位別出生数"/>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L1"/>
    </sheetView>
  </sheetViews>
  <sheetFormatPr defaultColWidth="11.00390625" defaultRowHeight="13.5"/>
  <cols>
    <col min="1" max="1" width="2.125" style="407" customWidth="1"/>
    <col min="2" max="2" width="3.875" style="407" customWidth="1"/>
    <col min="3" max="3" width="12.625" style="407" customWidth="1"/>
    <col min="4" max="4" width="2.125" style="407" customWidth="1"/>
    <col min="5" max="5" width="10.00390625" style="442" customWidth="1"/>
    <col min="6" max="6" width="12.00390625" style="442" customWidth="1"/>
    <col min="7" max="9" width="14.00390625" style="442" customWidth="1"/>
    <col min="10" max="11" width="10.00390625" style="442" customWidth="1"/>
    <col min="12" max="12" width="12.00390625" style="442" customWidth="1"/>
    <col min="13" max="16384" width="11.00390625" style="442" customWidth="1"/>
  </cols>
  <sheetData>
    <row r="1" spans="1:12" s="441" customFormat="1" ht="18" customHeight="1">
      <c r="A1" s="1191" t="s">
        <v>393</v>
      </c>
      <c r="B1" s="1191"/>
      <c r="C1" s="1191"/>
      <c r="D1" s="1191"/>
      <c r="E1" s="1191"/>
      <c r="F1" s="1191"/>
      <c r="G1" s="1191"/>
      <c r="H1" s="1191"/>
      <c r="I1" s="1191"/>
      <c r="J1" s="1191"/>
      <c r="K1" s="1191"/>
      <c r="L1" s="1191"/>
    </row>
    <row r="3" spans="3:12" ht="16.5" customHeight="1" thickBot="1">
      <c r="C3" s="408"/>
      <c r="D3" s="408"/>
      <c r="E3" s="443"/>
      <c r="F3" s="443"/>
      <c r="G3" s="443"/>
      <c r="H3" s="443"/>
      <c r="I3" s="443"/>
      <c r="J3" s="443"/>
      <c r="K3" s="443"/>
      <c r="L3" s="443"/>
    </row>
    <row r="4" spans="1:12" s="407" customFormat="1" ht="16.5" customHeight="1" thickTop="1">
      <c r="A4" s="409"/>
      <c r="B4" s="409"/>
      <c r="C4" s="200"/>
      <c r="D4" s="200"/>
      <c r="E4" s="199"/>
      <c r="F4" s="199"/>
      <c r="G4" s="1163" t="s">
        <v>356</v>
      </c>
      <c r="H4" s="1164"/>
      <c r="I4" s="1165"/>
      <c r="J4" s="199" t="s">
        <v>394</v>
      </c>
      <c r="K4" s="817" t="s">
        <v>395</v>
      </c>
      <c r="L4" s="818" t="s">
        <v>396</v>
      </c>
    </row>
    <row r="5" spans="1:12" s="407" customFormat="1" ht="16.5" customHeight="1">
      <c r="A5" s="1192" t="s">
        <v>373</v>
      </c>
      <c r="B5" s="1192"/>
      <c r="C5" s="1192"/>
      <c r="D5" s="1193"/>
      <c r="E5" s="244" t="s">
        <v>493</v>
      </c>
      <c r="F5" s="245" t="s">
        <v>494</v>
      </c>
      <c r="G5" s="1166"/>
      <c r="H5" s="1167"/>
      <c r="I5" s="1168"/>
      <c r="J5" s="244"/>
      <c r="K5" s="819" t="s">
        <v>378</v>
      </c>
      <c r="L5" s="820" t="s">
        <v>709</v>
      </c>
    </row>
    <row r="6" spans="1:12" s="407" customFormat="1" ht="16.5" customHeight="1">
      <c r="A6" s="411"/>
      <c r="B6" s="411"/>
      <c r="C6" s="410"/>
      <c r="D6" s="410"/>
      <c r="E6" s="246" t="s">
        <v>495</v>
      </c>
      <c r="F6" s="244"/>
      <c r="G6" s="247" t="s">
        <v>496</v>
      </c>
      <c r="H6" s="247" t="s">
        <v>497</v>
      </c>
      <c r="I6" s="247" t="s">
        <v>498</v>
      </c>
      <c r="J6" s="244" t="s">
        <v>499</v>
      </c>
      <c r="K6" s="819" t="s">
        <v>500</v>
      </c>
      <c r="L6" s="820" t="s">
        <v>505</v>
      </c>
    </row>
    <row r="7" spans="3:12" ht="12" customHeight="1">
      <c r="C7" s="412"/>
      <c r="D7" s="412"/>
      <c r="E7" s="444"/>
      <c r="F7" s="444"/>
      <c r="G7" s="444"/>
      <c r="H7" s="444"/>
      <c r="I7" s="444"/>
      <c r="J7" s="444"/>
      <c r="K7" s="444"/>
      <c r="L7" s="444"/>
    </row>
    <row r="8" spans="1:12" ht="15.75" customHeight="1">
      <c r="A8" s="413"/>
      <c r="B8" s="413"/>
      <c r="C8" s="414"/>
      <c r="D8" s="414"/>
      <c r="E8" s="445"/>
      <c r="F8" s="1196" t="s">
        <v>849</v>
      </c>
      <c r="G8" s="1196"/>
      <c r="H8" s="1196"/>
      <c r="I8" s="1196"/>
      <c r="J8" s="1196"/>
      <c r="K8" s="446"/>
      <c r="L8" s="446"/>
    </row>
    <row r="9" spans="1:12" ht="13.5" customHeight="1">
      <c r="A9" s="413"/>
      <c r="B9" s="413"/>
      <c r="C9" s="414"/>
      <c r="D9" s="414"/>
      <c r="E9" s="446"/>
      <c r="F9" s="446"/>
      <c r="G9" s="446"/>
      <c r="H9" s="446"/>
      <c r="I9" s="446"/>
      <c r="J9" s="446"/>
      <c r="K9" s="446"/>
      <c r="L9" s="446"/>
    </row>
    <row r="10" spans="1:12" ht="15.75" customHeight="1">
      <c r="A10" s="413"/>
      <c r="B10" s="1194" t="s">
        <v>379</v>
      </c>
      <c r="C10" s="1194"/>
      <c r="D10" s="416"/>
      <c r="E10" s="447">
        <v>544.17</v>
      </c>
      <c r="F10" s="448">
        <v>487849</v>
      </c>
      <c r="G10" s="448">
        <v>1410834</v>
      </c>
      <c r="H10" s="448">
        <v>681810</v>
      </c>
      <c r="I10" s="448">
        <v>729024</v>
      </c>
      <c r="J10" s="449">
        <v>93.52367000263366</v>
      </c>
      <c r="K10" s="450">
        <v>2.891948123292248</v>
      </c>
      <c r="L10" s="448">
        <v>2592.6346546116106</v>
      </c>
    </row>
    <row r="11" spans="1:12" ht="13.5" customHeight="1">
      <c r="A11" s="413"/>
      <c r="B11" s="422"/>
      <c r="C11" s="422"/>
      <c r="D11" s="422"/>
      <c r="E11" s="451"/>
      <c r="F11" s="452"/>
      <c r="G11" s="452"/>
      <c r="H11" s="452"/>
      <c r="I11" s="452"/>
      <c r="J11" s="453"/>
      <c r="K11" s="454"/>
      <c r="L11" s="452"/>
    </row>
    <row r="12" spans="1:12" ht="15.75" customHeight="1">
      <c r="A12" s="413"/>
      <c r="B12" s="1195" t="s">
        <v>218</v>
      </c>
      <c r="C12" s="1195"/>
      <c r="D12" s="422"/>
      <c r="E12" s="451">
        <v>30.13</v>
      </c>
      <c r="F12" s="452">
        <v>67535</v>
      </c>
      <c r="G12" s="452">
        <v>184734</v>
      </c>
      <c r="H12" s="452">
        <v>90076</v>
      </c>
      <c r="I12" s="452">
        <v>94658</v>
      </c>
      <c r="J12" s="453">
        <v>95.1594160028735</v>
      </c>
      <c r="K12" s="454">
        <v>2.7353816539572073</v>
      </c>
      <c r="L12" s="452">
        <v>6131.231330899436</v>
      </c>
    </row>
    <row r="13" spans="1:12" ht="15.75" customHeight="1">
      <c r="A13" s="413"/>
      <c r="B13" s="1195" t="s">
        <v>219</v>
      </c>
      <c r="C13" s="1195"/>
      <c r="D13" s="422"/>
      <c r="E13" s="451">
        <v>29</v>
      </c>
      <c r="F13" s="452">
        <v>52432</v>
      </c>
      <c r="G13" s="452">
        <v>133745</v>
      </c>
      <c r="H13" s="452">
        <v>64201</v>
      </c>
      <c r="I13" s="452">
        <v>69544</v>
      </c>
      <c r="J13" s="453">
        <v>92.31709421373519</v>
      </c>
      <c r="K13" s="454">
        <v>2.5508277387854745</v>
      </c>
      <c r="L13" s="452">
        <v>4611.896551724138</v>
      </c>
    </row>
    <row r="14" spans="1:12" ht="15.75" customHeight="1">
      <c r="A14" s="413"/>
      <c r="B14" s="1195" t="s">
        <v>220</v>
      </c>
      <c r="C14" s="1195"/>
      <c r="D14" s="422"/>
      <c r="E14" s="451">
        <v>22.83</v>
      </c>
      <c r="F14" s="452">
        <v>49424</v>
      </c>
      <c r="G14" s="452">
        <v>119163</v>
      </c>
      <c r="H14" s="452">
        <v>55814</v>
      </c>
      <c r="I14" s="452">
        <v>63349</v>
      </c>
      <c r="J14" s="453">
        <v>88.10557388435492</v>
      </c>
      <c r="K14" s="454">
        <v>2.4110351246358044</v>
      </c>
      <c r="L14" s="452">
        <v>5219.579500657031</v>
      </c>
    </row>
    <row r="15" spans="1:12" ht="15.75" customHeight="1">
      <c r="A15" s="413"/>
      <c r="B15" s="1195" t="s">
        <v>221</v>
      </c>
      <c r="C15" s="1195"/>
      <c r="D15" s="422"/>
      <c r="E15" s="451">
        <v>14.36</v>
      </c>
      <c r="F15" s="452">
        <v>51824</v>
      </c>
      <c r="G15" s="452">
        <v>130429</v>
      </c>
      <c r="H15" s="452">
        <v>62453</v>
      </c>
      <c r="I15" s="452">
        <v>67976</v>
      </c>
      <c r="J15" s="453">
        <v>91.8750735553725</v>
      </c>
      <c r="K15" s="454">
        <v>2.5167682926829267</v>
      </c>
      <c r="L15" s="452">
        <v>9082.799442896936</v>
      </c>
    </row>
    <row r="16" spans="1:12" ht="15.75" customHeight="1">
      <c r="A16" s="413"/>
      <c r="B16" s="1195" t="s">
        <v>222</v>
      </c>
      <c r="C16" s="1195"/>
      <c r="D16" s="422"/>
      <c r="E16" s="451">
        <v>241.85</v>
      </c>
      <c r="F16" s="452">
        <v>52571</v>
      </c>
      <c r="G16" s="452">
        <v>177221</v>
      </c>
      <c r="H16" s="452">
        <v>86117</v>
      </c>
      <c r="I16" s="452">
        <v>91104</v>
      </c>
      <c r="J16" s="453">
        <v>94.52603617843344</v>
      </c>
      <c r="K16" s="454">
        <v>3.371079112057979</v>
      </c>
      <c r="L16" s="452">
        <v>732.7723795741163</v>
      </c>
    </row>
    <row r="17" spans="1:12" ht="15" customHeight="1">
      <c r="A17" s="413"/>
      <c r="B17" s="422"/>
      <c r="C17" s="425" t="s">
        <v>223</v>
      </c>
      <c r="D17" s="422"/>
      <c r="E17" s="451">
        <v>48.29</v>
      </c>
      <c r="F17" s="452">
        <v>33058</v>
      </c>
      <c r="G17" s="452">
        <v>108680</v>
      </c>
      <c r="H17" s="452">
        <v>52825</v>
      </c>
      <c r="I17" s="452">
        <v>55855</v>
      </c>
      <c r="J17" s="453">
        <v>94.5752394593143</v>
      </c>
      <c r="K17" s="454">
        <v>3.287555206001573</v>
      </c>
      <c r="L17" s="452">
        <v>2250.5694760820047</v>
      </c>
    </row>
    <row r="18" spans="1:12" ht="15" customHeight="1">
      <c r="A18" s="413"/>
      <c r="B18" s="422"/>
      <c r="C18" s="425" t="s">
        <v>380</v>
      </c>
      <c r="D18" s="422"/>
      <c r="E18" s="451">
        <v>47.62</v>
      </c>
      <c r="F18" s="452">
        <v>5565</v>
      </c>
      <c r="G18" s="452">
        <v>19572</v>
      </c>
      <c r="H18" s="452">
        <v>9537</v>
      </c>
      <c r="I18" s="452">
        <v>10035</v>
      </c>
      <c r="J18" s="453">
        <v>95.0373692077728</v>
      </c>
      <c r="K18" s="454">
        <v>3.516981132075472</v>
      </c>
      <c r="L18" s="452">
        <v>411.00377992440156</v>
      </c>
    </row>
    <row r="19" spans="1:12" ht="15" customHeight="1">
      <c r="A19" s="413"/>
      <c r="B19" s="422"/>
      <c r="C19" s="425" t="s">
        <v>381</v>
      </c>
      <c r="D19" s="422"/>
      <c r="E19" s="451">
        <v>8.3</v>
      </c>
      <c r="F19" s="452">
        <v>1280</v>
      </c>
      <c r="G19" s="452">
        <v>2774</v>
      </c>
      <c r="H19" s="452">
        <v>1157</v>
      </c>
      <c r="I19" s="452">
        <v>1617</v>
      </c>
      <c r="J19" s="453">
        <v>71.55225726654298</v>
      </c>
      <c r="K19" s="454">
        <v>2.1671875</v>
      </c>
      <c r="L19" s="452">
        <v>334.2168674698795</v>
      </c>
    </row>
    <row r="20" spans="1:12" ht="15" customHeight="1">
      <c r="A20" s="413"/>
      <c r="B20" s="422"/>
      <c r="C20" s="425" t="s">
        <v>382</v>
      </c>
      <c r="D20" s="422"/>
      <c r="E20" s="451">
        <v>27.73</v>
      </c>
      <c r="F20" s="452">
        <v>9105</v>
      </c>
      <c r="G20" s="452">
        <v>31555</v>
      </c>
      <c r="H20" s="452">
        <v>15453</v>
      </c>
      <c r="I20" s="452">
        <v>16102</v>
      </c>
      <c r="J20" s="453">
        <v>95.96944478946715</v>
      </c>
      <c r="K20" s="454">
        <v>3.4656781987918728</v>
      </c>
      <c r="L20" s="452">
        <v>1137.9372520735665</v>
      </c>
    </row>
    <row r="21" spans="1:12" ht="15" customHeight="1">
      <c r="A21" s="413"/>
      <c r="B21" s="422"/>
      <c r="C21" s="425" t="s">
        <v>383</v>
      </c>
      <c r="D21" s="422"/>
      <c r="E21" s="451">
        <v>21.41</v>
      </c>
      <c r="F21" s="452">
        <v>1203</v>
      </c>
      <c r="G21" s="452">
        <v>4316</v>
      </c>
      <c r="H21" s="452">
        <v>2128</v>
      </c>
      <c r="I21" s="452">
        <v>2188</v>
      </c>
      <c r="J21" s="453">
        <v>97.25776965265082</v>
      </c>
      <c r="K21" s="454">
        <v>3.5876974231088945</v>
      </c>
      <c r="L21" s="452">
        <v>201.5880429705745</v>
      </c>
    </row>
    <row r="22" spans="1:12" ht="15" customHeight="1">
      <c r="A22" s="413"/>
      <c r="B22" s="422"/>
      <c r="C22" s="425" t="s">
        <v>384</v>
      </c>
      <c r="D22" s="422"/>
      <c r="E22" s="451">
        <v>24.06</v>
      </c>
      <c r="F22" s="452">
        <v>651</v>
      </c>
      <c r="G22" s="452">
        <v>2667</v>
      </c>
      <c r="H22" s="452">
        <v>1264</v>
      </c>
      <c r="I22" s="452">
        <v>1403</v>
      </c>
      <c r="J22" s="453">
        <v>90.09265858873842</v>
      </c>
      <c r="K22" s="454">
        <v>4.096774193548387</v>
      </c>
      <c r="L22" s="452">
        <v>110.84788029925187</v>
      </c>
    </row>
    <row r="23" spans="1:12" ht="15" customHeight="1">
      <c r="A23" s="413"/>
      <c r="B23" s="422"/>
      <c r="C23" s="425" t="s">
        <v>385</v>
      </c>
      <c r="D23" s="422"/>
      <c r="E23" s="451">
        <v>13.68</v>
      </c>
      <c r="F23" s="452">
        <v>332</v>
      </c>
      <c r="G23" s="452">
        <v>1468</v>
      </c>
      <c r="H23" s="452">
        <v>701</v>
      </c>
      <c r="I23" s="452">
        <v>767</v>
      </c>
      <c r="J23" s="453">
        <v>91.39504563233378</v>
      </c>
      <c r="K23" s="454">
        <v>4.421686746987952</v>
      </c>
      <c r="L23" s="452">
        <v>107.30994152046785</v>
      </c>
    </row>
    <row r="24" spans="1:12" ht="15" customHeight="1">
      <c r="A24" s="413"/>
      <c r="B24" s="422"/>
      <c r="C24" s="425" t="s">
        <v>386</v>
      </c>
      <c r="D24" s="422"/>
      <c r="E24" s="451">
        <v>13.07</v>
      </c>
      <c r="F24" s="452">
        <v>444</v>
      </c>
      <c r="G24" s="452">
        <v>2158</v>
      </c>
      <c r="H24" s="452">
        <v>1061</v>
      </c>
      <c r="I24" s="452">
        <v>1097</v>
      </c>
      <c r="J24" s="453">
        <v>96.718322698268</v>
      </c>
      <c r="K24" s="454">
        <v>4.86036036036036</v>
      </c>
      <c r="L24" s="452">
        <v>165.11094108645753</v>
      </c>
    </row>
    <row r="25" spans="1:12" ht="15" customHeight="1">
      <c r="A25" s="413"/>
      <c r="B25" s="422"/>
      <c r="C25" s="425" t="s">
        <v>387</v>
      </c>
      <c r="D25" s="422"/>
      <c r="E25" s="451">
        <v>37.69</v>
      </c>
      <c r="F25" s="452">
        <v>933</v>
      </c>
      <c r="G25" s="452">
        <v>4031</v>
      </c>
      <c r="H25" s="452">
        <v>1991</v>
      </c>
      <c r="I25" s="452">
        <v>2040</v>
      </c>
      <c r="J25" s="453">
        <v>97.59803921568627</v>
      </c>
      <c r="K25" s="454">
        <v>4.320471596998928</v>
      </c>
      <c r="L25" s="452">
        <v>106.9514460068984</v>
      </c>
    </row>
    <row r="26" spans="1:12" ht="15.75" customHeight="1">
      <c r="A26" s="413"/>
      <c r="B26" s="1195" t="s">
        <v>225</v>
      </c>
      <c r="C26" s="1195"/>
      <c r="D26" s="422"/>
      <c r="E26" s="451">
        <v>10.72</v>
      </c>
      <c r="F26" s="452">
        <v>53744</v>
      </c>
      <c r="G26" s="452">
        <v>148590</v>
      </c>
      <c r="H26" s="452">
        <v>71122</v>
      </c>
      <c r="I26" s="452">
        <v>77468</v>
      </c>
      <c r="J26" s="453">
        <v>91.80823049517221</v>
      </c>
      <c r="K26" s="454">
        <v>2.764773742185174</v>
      </c>
      <c r="L26" s="452">
        <v>13861.007462686566</v>
      </c>
    </row>
    <row r="27" spans="1:12" ht="15.75" customHeight="1">
      <c r="A27" s="413"/>
      <c r="B27" s="1195" t="s">
        <v>388</v>
      </c>
      <c r="C27" s="1195"/>
      <c r="D27" s="422"/>
      <c r="E27" s="451">
        <v>27.19</v>
      </c>
      <c r="F27" s="452">
        <v>57534</v>
      </c>
      <c r="G27" s="452">
        <v>181966</v>
      </c>
      <c r="H27" s="452">
        <v>87571</v>
      </c>
      <c r="I27" s="452">
        <v>94395</v>
      </c>
      <c r="J27" s="453">
        <v>92.770803538323</v>
      </c>
      <c r="K27" s="454">
        <v>3.1627559356206763</v>
      </c>
      <c r="L27" s="452">
        <v>6692.386906951085</v>
      </c>
    </row>
    <row r="28" spans="1:12" ht="15" customHeight="1">
      <c r="A28" s="413"/>
      <c r="B28" s="422"/>
      <c r="C28" s="425" t="s">
        <v>223</v>
      </c>
      <c r="D28" s="422"/>
      <c r="E28" s="451">
        <v>11.99</v>
      </c>
      <c r="F28" s="452">
        <v>30315</v>
      </c>
      <c r="G28" s="452">
        <v>86220</v>
      </c>
      <c r="H28" s="452">
        <v>40687</v>
      </c>
      <c r="I28" s="452">
        <v>45533</v>
      </c>
      <c r="J28" s="453">
        <v>89.35716952539916</v>
      </c>
      <c r="K28" s="454">
        <v>2.8441365660564077</v>
      </c>
      <c r="L28" s="452">
        <v>7190.992493744787</v>
      </c>
    </row>
    <row r="29" spans="1:12" ht="15" customHeight="1">
      <c r="A29" s="413"/>
      <c r="B29" s="422"/>
      <c r="C29" s="425" t="s">
        <v>227</v>
      </c>
      <c r="D29" s="422"/>
      <c r="E29" s="451">
        <v>15.2</v>
      </c>
      <c r="F29" s="452">
        <v>27219</v>
      </c>
      <c r="G29" s="452">
        <v>95746</v>
      </c>
      <c r="H29" s="452">
        <v>46884</v>
      </c>
      <c r="I29" s="452">
        <v>48862</v>
      </c>
      <c r="J29" s="453">
        <v>95.9518644345299</v>
      </c>
      <c r="K29" s="454">
        <v>3.517616370917374</v>
      </c>
      <c r="L29" s="452">
        <v>6299.078947368422</v>
      </c>
    </row>
    <row r="30" spans="1:12" ht="15.75" customHeight="1">
      <c r="A30" s="413"/>
      <c r="B30" s="1195" t="s">
        <v>228</v>
      </c>
      <c r="C30" s="1195"/>
      <c r="D30" s="422"/>
      <c r="E30" s="451">
        <v>29.82</v>
      </c>
      <c r="F30" s="452">
        <v>73480</v>
      </c>
      <c r="G30" s="452">
        <v>224212</v>
      </c>
      <c r="H30" s="452">
        <v>109477</v>
      </c>
      <c r="I30" s="452">
        <v>114735</v>
      </c>
      <c r="J30" s="453">
        <v>95.41726587353466</v>
      </c>
      <c r="K30" s="454">
        <v>3.051333696243876</v>
      </c>
      <c r="L30" s="452">
        <v>7518.846411804158</v>
      </c>
    </row>
    <row r="31" spans="1:12" ht="15.75" customHeight="1">
      <c r="A31" s="413"/>
      <c r="B31" s="1195" t="s">
        <v>229</v>
      </c>
      <c r="C31" s="1195"/>
      <c r="D31" s="422"/>
      <c r="E31" s="451">
        <v>138.27</v>
      </c>
      <c r="F31" s="452">
        <v>29305</v>
      </c>
      <c r="G31" s="452">
        <v>110774</v>
      </c>
      <c r="H31" s="452">
        <v>54979</v>
      </c>
      <c r="I31" s="452">
        <v>55795</v>
      </c>
      <c r="J31" s="453">
        <v>98.53750336051618</v>
      </c>
      <c r="K31" s="454">
        <v>3.7800375362566117</v>
      </c>
      <c r="L31" s="452">
        <v>801.1426918348159</v>
      </c>
    </row>
    <row r="32" spans="1:12" ht="15" customHeight="1">
      <c r="A32" s="413"/>
      <c r="B32" s="422"/>
      <c r="C32" s="425" t="s">
        <v>223</v>
      </c>
      <c r="D32" s="422"/>
      <c r="E32" s="451">
        <v>8.66</v>
      </c>
      <c r="F32" s="452">
        <v>8470</v>
      </c>
      <c r="G32" s="452">
        <v>28572</v>
      </c>
      <c r="H32" s="452">
        <v>14179</v>
      </c>
      <c r="I32" s="452">
        <v>14393</v>
      </c>
      <c r="J32" s="453">
        <v>98.51316612242063</v>
      </c>
      <c r="K32" s="454">
        <v>3.3733175914994096</v>
      </c>
      <c r="L32" s="452">
        <v>3299.3071593533487</v>
      </c>
    </row>
    <row r="33" spans="1:12" ht="15" customHeight="1">
      <c r="A33" s="413"/>
      <c r="B33" s="422"/>
      <c r="C33" s="425" t="s">
        <v>389</v>
      </c>
      <c r="D33" s="422"/>
      <c r="E33" s="451">
        <v>31.06</v>
      </c>
      <c r="F33" s="452">
        <v>5765</v>
      </c>
      <c r="G33" s="452">
        <v>21623</v>
      </c>
      <c r="H33" s="452">
        <v>11156</v>
      </c>
      <c r="I33" s="452">
        <v>10467</v>
      </c>
      <c r="J33" s="453">
        <v>106.58259291105378</v>
      </c>
      <c r="K33" s="454">
        <v>3.7507372072853427</v>
      </c>
      <c r="L33" s="452">
        <v>696.1687057308436</v>
      </c>
    </row>
    <row r="34" spans="1:12" ht="15" customHeight="1">
      <c r="A34" s="413"/>
      <c r="B34" s="422"/>
      <c r="C34" s="425" t="s">
        <v>431</v>
      </c>
      <c r="D34" s="422"/>
      <c r="E34" s="451">
        <v>21.3</v>
      </c>
      <c r="F34" s="452">
        <v>1987</v>
      </c>
      <c r="G34" s="452">
        <v>7875</v>
      </c>
      <c r="H34" s="452">
        <v>3870</v>
      </c>
      <c r="I34" s="452">
        <v>4005</v>
      </c>
      <c r="J34" s="453">
        <v>96.62921348314607</v>
      </c>
      <c r="K34" s="454">
        <v>3.9632611977856063</v>
      </c>
      <c r="L34" s="452">
        <v>369.71830985915494</v>
      </c>
    </row>
    <row r="35" spans="1:12" ht="15" customHeight="1">
      <c r="A35" s="413"/>
      <c r="B35" s="422"/>
      <c r="C35" s="425" t="s">
        <v>390</v>
      </c>
      <c r="D35" s="422"/>
      <c r="E35" s="451">
        <v>30.47</v>
      </c>
      <c r="F35" s="452">
        <v>7182</v>
      </c>
      <c r="G35" s="452">
        <v>26983</v>
      </c>
      <c r="H35" s="452">
        <v>13077</v>
      </c>
      <c r="I35" s="452">
        <v>13906</v>
      </c>
      <c r="J35" s="453">
        <v>94.03854451315978</v>
      </c>
      <c r="K35" s="454">
        <v>3.757031467557783</v>
      </c>
      <c r="L35" s="452">
        <v>885.5595667870036</v>
      </c>
    </row>
    <row r="36" spans="1:12" ht="15" customHeight="1">
      <c r="A36" s="413"/>
      <c r="B36" s="422"/>
      <c r="C36" s="425" t="s">
        <v>391</v>
      </c>
      <c r="D36" s="422"/>
      <c r="E36" s="451">
        <v>15.42</v>
      </c>
      <c r="F36" s="452">
        <v>1960</v>
      </c>
      <c r="G36" s="452">
        <v>8088</v>
      </c>
      <c r="H36" s="452">
        <v>3979</v>
      </c>
      <c r="I36" s="452">
        <v>4109</v>
      </c>
      <c r="J36" s="453">
        <v>96.83621319055732</v>
      </c>
      <c r="K36" s="454">
        <v>4.126530612244898</v>
      </c>
      <c r="L36" s="452">
        <v>524.5136186770428</v>
      </c>
    </row>
    <row r="37" spans="1:12" ht="15" customHeight="1">
      <c r="A37" s="413"/>
      <c r="B37" s="422"/>
      <c r="C37" s="425" t="s">
        <v>432</v>
      </c>
      <c r="D37" s="422"/>
      <c r="E37" s="451">
        <v>19.88</v>
      </c>
      <c r="F37" s="452">
        <v>1859</v>
      </c>
      <c r="G37" s="452">
        <v>8608</v>
      </c>
      <c r="H37" s="452">
        <v>4270</v>
      </c>
      <c r="I37" s="452">
        <v>4338</v>
      </c>
      <c r="J37" s="453">
        <v>98.43245735361917</v>
      </c>
      <c r="K37" s="454">
        <v>4.630446476600323</v>
      </c>
      <c r="L37" s="452">
        <v>432.9979879275654</v>
      </c>
    </row>
    <row r="38" spans="1:12" ht="15" customHeight="1">
      <c r="A38" s="413"/>
      <c r="B38" s="422"/>
      <c r="C38" s="425" t="s">
        <v>392</v>
      </c>
      <c r="D38" s="422"/>
      <c r="E38" s="451">
        <v>11.48</v>
      </c>
      <c r="F38" s="452">
        <v>2082</v>
      </c>
      <c r="G38" s="452">
        <v>9025</v>
      </c>
      <c r="H38" s="452">
        <v>4448</v>
      </c>
      <c r="I38" s="452">
        <v>4577</v>
      </c>
      <c r="J38" s="453">
        <v>97.18155997378194</v>
      </c>
      <c r="K38" s="454">
        <v>4.334774255523535</v>
      </c>
      <c r="L38" s="452">
        <v>786.1498257839721</v>
      </c>
    </row>
    <row r="39" spans="1:12" ht="20.25" customHeight="1">
      <c r="A39" s="413"/>
      <c r="B39" s="413"/>
      <c r="C39" s="413"/>
      <c r="D39" s="413"/>
      <c r="E39" s="446"/>
      <c r="F39" s="446"/>
      <c r="G39" s="446"/>
      <c r="H39" s="446"/>
      <c r="I39" s="446"/>
      <c r="J39" s="446"/>
      <c r="K39" s="446"/>
      <c r="L39" s="446"/>
    </row>
    <row r="40" spans="1:12" ht="15.75" customHeight="1">
      <c r="A40" s="413"/>
      <c r="B40" s="413"/>
      <c r="C40" s="413"/>
      <c r="D40" s="413"/>
      <c r="E40" s="445"/>
      <c r="F40" s="1196" t="s">
        <v>850</v>
      </c>
      <c r="G40" s="1196"/>
      <c r="H40" s="1196"/>
      <c r="I40" s="1196"/>
      <c r="J40" s="1196"/>
      <c r="K40" s="445"/>
      <c r="L40" s="445"/>
    </row>
    <row r="41" spans="1:12" ht="13.5" customHeight="1">
      <c r="A41" s="413"/>
      <c r="B41" s="413"/>
      <c r="C41" s="413"/>
      <c r="D41" s="413"/>
      <c r="E41" s="445"/>
      <c r="F41" s="445"/>
      <c r="G41" s="445"/>
      <c r="H41" s="445"/>
      <c r="I41" s="445"/>
      <c r="J41" s="445"/>
      <c r="K41" s="445"/>
      <c r="L41" s="445"/>
    </row>
    <row r="42" spans="1:12" ht="15.75" customHeight="1">
      <c r="A42" s="413"/>
      <c r="B42" s="1194" t="s">
        <v>379</v>
      </c>
      <c r="C42" s="1194"/>
      <c r="D42" s="416"/>
      <c r="E42" s="447">
        <v>542.35</v>
      </c>
      <c r="F42" s="448">
        <v>462281</v>
      </c>
      <c r="G42" s="448">
        <v>1367390</v>
      </c>
      <c r="H42" s="448">
        <v>665029</v>
      </c>
      <c r="I42" s="448">
        <v>702361</v>
      </c>
      <c r="J42" s="449">
        <v>94.68478460506776</v>
      </c>
      <c r="K42" s="450">
        <v>2.957919533790054</v>
      </c>
      <c r="L42" s="448">
        <v>2521.2316769613717</v>
      </c>
    </row>
    <row r="43" spans="1:12" ht="13.5" customHeight="1">
      <c r="A43" s="413"/>
      <c r="B43" s="422"/>
      <c r="C43" s="422"/>
      <c r="D43" s="422"/>
      <c r="E43" s="451"/>
      <c r="F43" s="452"/>
      <c r="G43" s="452"/>
      <c r="H43" s="452"/>
      <c r="I43" s="452"/>
      <c r="J43" s="453"/>
      <c r="K43" s="454"/>
      <c r="L43" s="452"/>
    </row>
    <row r="44" spans="1:12" ht="15.75" customHeight="1">
      <c r="A44" s="413"/>
      <c r="B44" s="1195" t="s">
        <v>218</v>
      </c>
      <c r="C44" s="1195"/>
      <c r="D44" s="422"/>
      <c r="E44" s="451">
        <v>29.18</v>
      </c>
      <c r="F44" s="452">
        <v>65129</v>
      </c>
      <c r="G44" s="452">
        <v>183284</v>
      </c>
      <c r="H44" s="452">
        <v>90185</v>
      </c>
      <c r="I44" s="452">
        <v>93099</v>
      </c>
      <c r="J44" s="453">
        <v>96.86999860363699</v>
      </c>
      <c r="K44" s="454">
        <v>2.8141688034516115</v>
      </c>
      <c r="L44" s="452">
        <v>6281.1514736120635</v>
      </c>
    </row>
    <row r="45" spans="1:12" ht="15.75" customHeight="1">
      <c r="A45" s="413"/>
      <c r="B45" s="1195" t="s">
        <v>219</v>
      </c>
      <c r="C45" s="1195"/>
      <c r="D45" s="422"/>
      <c r="E45" s="451">
        <v>29</v>
      </c>
      <c r="F45" s="452">
        <v>53361</v>
      </c>
      <c r="G45" s="452">
        <v>142313</v>
      </c>
      <c r="H45" s="452">
        <v>69061</v>
      </c>
      <c r="I45" s="452">
        <v>73252</v>
      </c>
      <c r="J45" s="453">
        <v>94.27865450772676</v>
      </c>
      <c r="K45" s="454">
        <v>2.6669852514008356</v>
      </c>
      <c r="L45" s="452">
        <v>4907.3448275862065</v>
      </c>
    </row>
    <row r="46" spans="1:12" ht="15.75" customHeight="1">
      <c r="A46" s="413"/>
      <c r="B46" s="1195" t="s">
        <v>220</v>
      </c>
      <c r="C46" s="1195"/>
      <c r="D46" s="422"/>
      <c r="E46" s="451">
        <v>22.36</v>
      </c>
      <c r="F46" s="452">
        <v>46635</v>
      </c>
      <c r="G46" s="452">
        <v>115329</v>
      </c>
      <c r="H46" s="452">
        <v>54116</v>
      </c>
      <c r="I46" s="452">
        <v>61213</v>
      </c>
      <c r="J46" s="453">
        <v>88.40605753679775</v>
      </c>
      <c r="K46" s="454">
        <v>2.4730138308137666</v>
      </c>
      <c r="L46" s="452">
        <v>5157.826475849732</v>
      </c>
    </row>
    <row r="47" spans="1:12" ht="15.75" customHeight="1">
      <c r="A47" s="413"/>
      <c r="B47" s="1195" t="s">
        <v>221</v>
      </c>
      <c r="C47" s="1195"/>
      <c r="D47" s="422"/>
      <c r="E47" s="451">
        <v>14.34</v>
      </c>
      <c r="F47" s="452">
        <v>54001</v>
      </c>
      <c r="G47" s="452">
        <v>142418</v>
      </c>
      <c r="H47" s="452">
        <v>68425</v>
      </c>
      <c r="I47" s="452">
        <v>73993</v>
      </c>
      <c r="J47" s="453">
        <v>92.47496384793156</v>
      </c>
      <c r="K47" s="454">
        <v>2.637321531082758</v>
      </c>
      <c r="L47" s="452">
        <v>9931.520223152022</v>
      </c>
    </row>
    <row r="48" spans="1:12" ht="15.75" customHeight="1">
      <c r="A48" s="413"/>
      <c r="B48" s="1195" t="s">
        <v>222</v>
      </c>
      <c r="C48" s="1195"/>
      <c r="D48" s="422"/>
      <c r="E48" s="451">
        <v>241.85</v>
      </c>
      <c r="F48" s="452">
        <v>47389</v>
      </c>
      <c r="G48" s="452">
        <v>164714</v>
      </c>
      <c r="H48" s="452">
        <v>80848</v>
      </c>
      <c r="I48" s="452">
        <v>83866</v>
      </c>
      <c r="J48" s="453">
        <v>96.40140223690172</v>
      </c>
      <c r="K48" s="454">
        <v>3.475785519846378</v>
      </c>
      <c r="L48" s="452">
        <v>681.0585073392599</v>
      </c>
    </row>
    <row r="49" spans="1:12" ht="15" customHeight="1">
      <c r="A49" s="413"/>
      <c r="B49" s="422"/>
      <c r="C49" s="425" t="s">
        <v>223</v>
      </c>
      <c r="D49" s="422"/>
      <c r="E49" s="451">
        <v>48.29</v>
      </c>
      <c r="F49" s="452">
        <v>29650</v>
      </c>
      <c r="G49" s="452">
        <v>100474</v>
      </c>
      <c r="H49" s="452">
        <v>49446</v>
      </c>
      <c r="I49" s="452">
        <v>51028</v>
      </c>
      <c r="J49" s="453">
        <v>96.8997413184918</v>
      </c>
      <c r="K49" s="454">
        <v>3.3886677908937606</v>
      </c>
      <c r="L49" s="452">
        <v>2080.6378132118452</v>
      </c>
    </row>
    <row r="50" spans="1:12" ht="15" customHeight="1">
      <c r="A50" s="413"/>
      <c r="B50" s="422"/>
      <c r="C50" s="425" t="s">
        <v>380</v>
      </c>
      <c r="D50" s="422"/>
      <c r="E50" s="451">
        <v>47.62</v>
      </c>
      <c r="F50" s="452">
        <v>4811</v>
      </c>
      <c r="G50" s="452">
        <v>17522</v>
      </c>
      <c r="H50" s="452">
        <v>8635</v>
      </c>
      <c r="I50" s="452">
        <v>8887</v>
      </c>
      <c r="J50" s="453">
        <v>97.16439743445481</v>
      </c>
      <c r="K50" s="454">
        <v>3.642070255664103</v>
      </c>
      <c r="L50" s="452">
        <v>367.9546409071819</v>
      </c>
    </row>
    <row r="51" spans="1:12" ht="15" customHeight="1">
      <c r="A51" s="413"/>
      <c r="B51" s="422"/>
      <c r="C51" s="425" t="s">
        <v>381</v>
      </c>
      <c r="D51" s="422"/>
      <c r="E51" s="451">
        <v>8.3</v>
      </c>
      <c r="F51" s="452">
        <v>1335</v>
      </c>
      <c r="G51" s="452">
        <v>2865</v>
      </c>
      <c r="H51" s="452">
        <v>1194</v>
      </c>
      <c r="I51" s="452">
        <v>1671</v>
      </c>
      <c r="J51" s="453">
        <v>71.45421903052065</v>
      </c>
      <c r="K51" s="454">
        <v>2.146067415730337</v>
      </c>
      <c r="L51" s="452">
        <v>345.18072289156623</v>
      </c>
    </row>
    <row r="52" spans="1:12" ht="15" customHeight="1">
      <c r="A52" s="413"/>
      <c r="B52" s="422"/>
      <c r="C52" s="425" t="s">
        <v>382</v>
      </c>
      <c r="D52" s="422"/>
      <c r="E52" s="451">
        <v>27.73</v>
      </c>
      <c r="F52" s="452">
        <v>8074</v>
      </c>
      <c r="G52" s="452">
        <v>29187</v>
      </c>
      <c r="H52" s="452">
        <v>14399</v>
      </c>
      <c r="I52" s="452">
        <v>14788</v>
      </c>
      <c r="J52" s="453">
        <v>97.36948877468218</v>
      </c>
      <c r="K52" s="454">
        <v>3.6149368342828834</v>
      </c>
      <c r="L52" s="452">
        <v>1052.542372881356</v>
      </c>
    </row>
    <row r="53" spans="1:12" ht="15" customHeight="1">
      <c r="A53" s="413"/>
      <c r="B53" s="422"/>
      <c r="C53" s="425" t="s">
        <v>383</v>
      </c>
      <c r="D53" s="422"/>
      <c r="E53" s="451">
        <v>21.41</v>
      </c>
      <c r="F53" s="452">
        <v>1181</v>
      </c>
      <c r="G53" s="452">
        <v>4244</v>
      </c>
      <c r="H53" s="452">
        <v>2124</v>
      </c>
      <c r="I53" s="452">
        <v>2120</v>
      </c>
      <c r="J53" s="453">
        <v>100.18867924528303</v>
      </c>
      <c r="K53" s="454">
        <v>3.5935647756138867</v>
      </c>
      <c r="L53" s="452">
        <v>198.22512844465203</v>
      </c>
    </row>
    <row r="54" spans="1:12" ht="15" customHeight="1">
      <c r="A54" s="413"/>
      <c r="B54" s="422"/>
      <c r="C54" s="425" t="s">
        <v>384</v>
      </c>
      <c r="D54" s="422"/>
      <c r="E54" s="451">
        <v>24.06</v>
      </c>
      <c r="F54" s="452">
        <v>634</v>
      </c>
      <c r="G54" s="452">
        <v>2673</v>
      </c>
      <c r="H54" s="452">
        <v>1294</v>
      </c>
      <c r="I54" s="452">
        <v>1379</v>
      </c>
      <c r="J54" s="453">
        <v>93.83611312545322</v>
      </c>
      <c r="K54" s="454">
        <v>4.21608832807571</v>
      </c>
      <c r="L54" s="452">
        <v>111.09725685785537</v>
      </c>
    </row>
    <row r="55" spans="1:12" ht="15" customHeight="1">
      <c r="A55" s="413"/>
      <c r="B55" s="422"/>
      <c r="C55" s="425" t="s">
        <v>385</v>
      </c>
      <c r="D55" s="422"/>
      <c r="E55" s="451">
        <v>13.68</v>
      </c>
      <c r="F55" s="452">
        <v>332</v>
      </c>
      <c r="G55" s="452">
        <v>1500</v>
      </c>
      <c r="H55" s="452">
        <v>722</v>
      </c>
      <c r="I55" s="452">
        <v>778</v>
      </c>
      <c r="J55" s="453">
        <v>92.80205655526991</v>
      </c>
      <c r="K55" s="454">
        <v>4.518072289156627</v>
      </c>
      <c r="L55" s="452">
        <v>109.64912280701755</v>
      </c>
    </row>
    <row r="56" spans="1:12" ht="15" customHeight="1">
      <c r="A56" s="413"/>
      <c r="B56" s="422"/>
      <c r="C56" s="425" t="s">
        <v>386</v>
      </c>
      <c r="D56" s="422"/>
      <c r="E56" s="451">
        <v>13.07</v>
      </c>
      <c r="F56" s="452">
        <v>440</v>
      </c>
      <c r="G56" s="452">
        <v>2229</v>
      </c>
      <c r="H56" s="452">
        <v>1094</v>
      </c>
      <c r="I56" s="452">
        <v>1135</v>
      </c>
      <c r="J56" s="453">
        <v>96.38766519823788</v>
      </c>
      <c r="K56" s="454">
        <v>5.0659090909090905</v>
      </c>
      <c r="L56" s="452">
        <v>170.5432287681714</v>
      </c>
    </row>
    <row r="57" spans="1:12" ht="15" customHeight="1">
      <c r="A57" s="413"/>
      <c r="B57" s="422"/>
      <c r="C57" s="425" t="s">
        <v>387</v>
      </c>
      <c r="D57" s="422"/>
      <c r="E57" s="451">
        <v>37.69</v>
      </c>
      <c r="F57" s="452">
        <v>932</v>
      </c>
      <c r="G57" s="452">
        <v>4020</v>
      </c>
      <c r="H57" s="452">
        <v>1940</v>
      </c>
      <c r="I57" s="452">
        <v>2080</v>
      </c>
      <c r="J57" s="453">
        <v>93.26923076923077</v>
      </c>
      <c r="K57" s="454">
        <v>4.313304721030043</v>
      </c>
      <c r="L57" s="452">
        <v>106.65959140355532</v>
      </c>
    </row>
    <row r="58" spans="1:12" ht="15.75" customHeight="1">
      <c r="A58" s="413"/>
      <c r="B58" s="1195" t="s">
        <v>225</v>
      </c>
      <c r="C58" s="1195"/>
      <c r="D58" s="422"/>
      <c r="E58" s="451">
        <v>10.72</v>
      </c>
      <c r="F58" s="452">
        <v>56021</v>
      </c>
      <c r="G58" s="452">
        <v>163949</v>
      </c>
      <c r="H58" s="452">
        <v>78878</v>
      </c>
      <c r="I58" s="452">
        <v>85071</v>
      </c>
      <c r="J58" s="453">
        <v>92.72019842249415</v>
      </c>
      <c r="K58" s="454">
        <v>2.9265632530658148</v>
      </c>
      <c r="L58" s="452">
        <v>15293.75</v>
      </c>
    </row>
    <row r="59" spans="1:12" ht="15.75" customHeight="1">
      <c r="A59" s="413"/>
      <c r="B59" s="1195" t="s">
        <v>388</v>
      </c>
      <c r="C59" s="1195"/>
      <c r="D59" s="422"/>
      <c r="E59" s="451">
        <v>27.19</v>
      </c>
      <c r="F59" s="452">
        <v>49289</v>
      </c>
      <c r="G59" s="452">
        <v>155683</v>
      </c>
      <c r="H59" s="452">
        <v>75426</v>
      </c>
      <c r="I59" s="452">
        <v>80257</v>
      </c>
      <c r="J59" s="453">
        <v>93.98058736309606</v>
      </c>
      <c r="K59" s="454">
        <v>3.1585749355840047</v>
      </c>
      <c r="L59" s="452">
        <v>5725.744759102611</v>
      </c>
    </row>
    <row r="60" spans="1:12" ht="15" customHeight="1">
      <c r="A60" s="413"/>
      <c r="B60" s="422"/>
      <c r="C60" s="425" t="s">
        <v>223</v>
      </c>
      <c r="D60" s="422"/>
      <c r="E60" s="451">
        <v>12</v>
      </c>
      <c r="F60" s="452">
        <v>31491</v>
      </c>
      <c r="G60" s="452">
        <v>91863</v>
      </c>
      <c r="H60" s="452">
        <v>43853</v>
      </c>
      <c r="I60" s="452">
        <v>48010</v>
      </c>
      <c r="J60" s="453">
        <v>91.34138721099771</v>
      </c>
      <c r="K60" s="454">
        <v>2.917119176907688</v>
      </c>
      <c r="L60" s="452">
        <v>7655.25</v>
      </c>
    </row>
    <row r="61" spans="1:12" ht="15" customHeight="1">
      <c r="A61" s="413"/>
      <c r="B61" s="422"/>
      <c r="C61" s="425" t="s">
        <v>227</v>
      </c>
      <c r="D61" s="422"/>
      <c r="E61" s="451">
        <v>15.19</v>
      </c>
      <c r="F61" s="452">
        <v>17798</v>
      </c>
      <c r="G61" s="452">
        <v>63820</v>
      </c>
      <c r="H61" s="452">
        <v>31573</v>
      </c>
      <c r="I61" s="452">
        <v>32247</v>
      </c>
      <c r="J61" s="453">
        <v>97.90988308989984</v>
      </c>
      <c r="K61" s="454">
        <v>3.5857961568715586</v>
      </c>
      <c r="L61" s="452">
        <v>4201.44832126399</v>
      </c>
    </row>
    <row r="62" spans="1:12" ht="15.75" customHeight="1">
      <c r="A62" s="413"/>
      <c r="B62" s="1195" t="s">
        <v>228</v>
      </c>
      <c r="C62" s="1195"/>
      <c r="D62" s="422"/>
      <c r="E62" s="451">
        <v>29.45</v>
      </c>
      <c r="F62" s="452">
        <v>67960</v>
      </c>
      <c r="G62" s="452">
        <v>212758</v>
      </c>
      <c r="H62" s="452">
        <v>104724</v>
      </c>
      <c r="I62" s="452">
        <v>108034</v>
      </c>
      <c r="J62" s="453">
        <v>96.93614973064035</v>
      </c>
      <c r="K62" s="454">
        <v>3.1306356680400236</v>
      </c>
      <c r="L62" s="452">
        <v>7224.380305602716</v>
      </c>
    </row>
    <row r="63" spans="1:12" ht="15.75" customHeight="1">
      <c r="A63" s="413"/>
      <c r="B63" s="1195" t="s">
        <v>229</v>
      </c>
      <c r="C63" s="1195"/>
      <c r="D63" s="422"/>
      <c r="E63" s="451">
        <v>138.26</v>
      </c>
      <c r="F63" s="452">
        <v>22496</v>
      </c>
      <c r="G63" s="452">
        <v>86942</v>
      </c>
      <c r="H63" s="452">
        <v>43366</v>
      </c>
      <c r="I63" s="452">
        <v>43576</v>
      </c>
      <c r="J63" s="453">
        <v>99.51808334863227</v>
      </c>
      <c r="K63" s="454">
        <v>3.864775960170697</v>
      </c>
      <c r="L63" s="452">
        <v>628.8297410675539</v>
      </c>
    </row>
    <row r="64" spans="1:12" ht="15" customHeight="1">
      <c r="A64" s="413"/>
      <c r="B64" s="422"/>
      <c r="C64" s="425" t="s">
        <v>223</v>
      </c>
      <c r="D64" s="422"/>
      <c r="E64" s="451">
        <v>8.66</v>
      </c>
      <c r="F64" s="452">
        <v>7579</v>
      </c>
      <c r="G64" s="452">
        <v>26068</v>
      </c>
      <c r="H64" s="452">
        <v>12888</v>
      </c>
      <c r="I64" s="452">
        <v>13180</v>
      </c>
      <c r="J64" s="453">
        <v>97.78452200303491</v>
      </c>
      <c r="K64" s="454">
        <v>3.439503892334081</v>
      </c>
      <c r="L64" s="452">
        <v>3010.161662817552</v>
      </c>
    </row>
    <row r="65" spans="1:12" ht="15" customHeight="1">
      <c r="A65" s="413"/>
      <c r="B65" s="422"/>
      <c r="C65" s="425" t="s">
        <v>389</v>
      </c>
      <c r="D65" s="422"/>
      <c r="E65" s="451">
        <v>31.05</v>
      </c>
      <c r="F65" s="452">
        <v>3658</v>
      </c>
      <c r="G65" s="452">
        <v>14696</v>
      </c>
      <c r="H65" s="452">
        <v>7733</v>
      </c>
      <c r="I65" s="452">
        <v>6963</v>
      </c>
      <c r="J65" s="453">
        <v>111.05845181674565</v>
      </c>
      <c r="K65" s="454">
        <v>4.017495899398578</v>
      </c>
      <c r="L65" s="452">
        <v>473.30112721417066</v>
      </c>
    </row>
    <row r="66" spans="1:12" ht="15" customHeight="1">
      <c r="A66" s="413"/>
      <c r="B66" s="422"/>
      <c r="C66" s="425" t="s">
        <v>431</v>
      </c>
      <c r="D66" s="422"/>
      <c r="E66" s="451">
        <v>21.3</v>
      </c>
      <c r="F66" s="452">
        <v>736</v>
      </c>
      <c r="G66" s="452">
        <v>2963</v>
      </c>
      <c r="H66" s="452">
        <v>1465</v>
      </c>
      <c r="I66" s="452">
        <v>1498</v>
      </c>
      <c r="J66" s="453">
        <v>97.79706275033378</v>
      </c>
      <c r="K66" s="454">
        <v>4.025815217391305</v>
      </c>
      <c r="L66" s="452">
        <v>139.10798122065728</v>
      </c>
    </row>
    <row r="67" spans="1:12" ht="15" customHeight="1">
      <c r="A67" s="413"/>
      <c r="B67" s="422"/>
      <c r="C67" s="425" t="s">
        <v>390</v>
      </c>
      <c r="D67" s="422"/>
      <c r="E67" s="451">
        <v>30.47</v>
      </c>
      <c r="F67" s="452">
        <v>5999</v>
      </c>
      <c r="G67" s="452">
        <v>23039</v>
      </c>
      <c r="H67" s="452">
        <v>11305</v>
      </c>
      <c r="I67" s="452">
        <v>11734</v>
      </c>
      <c r="J67" s="453">
        <v>96.34395772967444</v>
      </c>
      <c r="K67" s="454">
        <v>3.8404734122353728</v>
      </c>
      <c r="L67" s="452">
        <v>756.1207745323269</v>
      </c>
    </row>
    <row r="68" spans="1:12" ht="15" customHeight="1">
      <c r="A68" s="413"/>
      <c r="B68" s="422"/>
      <c r="C68" s="425" t="s">
        <v>391</v>
      </c>
      <c r="D68" s="422"/>
      <c r="E68" s="451">
        <v>15.42</v>
      </c>
      <c r="F68" s="452">
        <v>998</v>
      </c>
      <c r="G68" s="452">
        <v>4325</v>
      </c>
      <c r="H68" s="452">
        <v>2112</v>
      </c>
      <c r="I68" s="452">
        <v>2213</v>
      </c>
      <c r="J68" s="453">
        <v>95.43605964753728</v>
      </c>
      <c r="K68" s="454">
        <v>4.333667334669339</v>
      </c>
      <c r="L68" s="452">
        <v>280.4798962386511</v>
      </c>
    </row>
    <row r="69" spans="1:12" ht="15" customHeight="1">
      <c r="A69" s="413"/>
      <c r="B69" s="422"/>
      <c r="C69" s="425" t="s">
        <v>432</v>
      </c>
      <c r="D69" s="422"/>
      <c r="E69" s="451">
        <v>19.88</v>
      </c>
      <c r="F69" s="452">
        <v>1831</v>
      </c>
      <c r="G69" s="452">
        <v>8369</v>
      </c>
      <c r="H69" s="452">
        <v>4174</v>
      </c>
      <c r="I69" s="452">
        <v>4195</v>
      </c>
      <c r="J69" s="453">
        <v>99.49940405244338</v>
      </c>
      <c r="K69" s="454">
        <v>4.570726379027854</v>
      </c>
      <c r="L69" s="452">
        <v>420.97585513078474</v>
      </c>
    </row>
    <row r="70" spans="1:12" ht="15" customHeight="1">
      <c r="A70" s="413"/>
      <c r="B70" s="422"/>
      <c r="C70" s="425" t="s">
        <v>392</v>
      </c>
      <c r="D70" s="422"/>
      <c r="E70" s="451">
        <v>11.48</v>
      </c>
      <c r="F70" s="452">
        <v>1695</v>
      </c>
      <c r="G70" s="452">
        <v>7482</v>
      </c>
      <c r="H70" s="452">
        <v>3689</v>
      </c>
      <c r="I70" s="452">
        <v>3793</v>
      </c>
      <c r="J70" s="453">
        <v>97.25810703928289</v>
      </c>
      <c r="K70" s="454">
        <v>4.414159292035398</v>
      </c>
      <c r="L70" s="452">
        <v>651.7421602787456</v>
      </c>
    </row>
    <row r="71" spans="1:12" ht="12" customHeight="1">
      <c r="A71" s="437"/>
      <c r="B71" s="437"/>
      <c r="C71" s="437"/>
      <c r="D71" s="438"/>
      <c r="E71" s="455"/>
      <c r="F71" s="456"/>
      <c r="G71" s="456"/>
      <c r="H71" s="456"/>
      <c r="I71" s="456"/>
      <c r="J71" s="456"/>
      <c r="K71" s="456"/>
      <c r="L71" s="456"/>
    </row>
    <row r="72" ht="12.75">
      <c r="A72" s="396"/>
    </row>
    <row r="73" ht="12.75">
      <c r="A73" s="396"/>
    </row>
  </sheetData>
  <sheetProtection/>
  <mergeCells count="25">
    <mergeCell ref="B63:C63"/>
    <mergeCell ref="B31:C31"/>
    <mergeCell ref="B59:C59"/>
    <mergeCell ref="B62:C62"/>
    <mergeCell ref="B46:C46"/>
    <mergeCell ref="B42:C42"/>
    <mergeCell ref="B44:C44"/>
    <mergeCell ref="A1:L1"/>
    <mergeCell ref="B47:C47"/>
    <mergeCell ref="B48:C48"/>
    <mergeCell ref="G4:I5"/>
    <mergeCell ref="B16:C16"/>
    <mergeCell ref="B45:C45"/>
    <mergeCell ref="B10:C10"/>
    <mergeCell ref="B15:C15"/>
    <mergeCell ref="B26:C26"/>
    <mergeCell ref="B27:C27"/>
    <mergeCell ref="F8:J8"/>
    <mergeCell ref="F40:J40"/>
    <mergeCell ref="A5:D5"/>
    <mergeCell ref="B58:C58"/>
    <mergeCell ref="B12:C12"/>
    <mergeCell ref="B13:C13"/>
    <mergeCell ref="B14:C14"/>
    <mergeCell ref="B30:C30"/>
  </mergeCells>
  <printOptions horizontalCentered="1"/>
  <pageMargins left="0.6692913385826772" right="0.6692913385826772" top="0.5905511811023623" bottom="0.5511811023622047" header="0.5118110236220472" footer="0.5118110236220472"/>
  <pageSetup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L1"/>
    </sheetView>
  </sheetViews>
  <sheetFormatPr defaultColWidth="11.00390625" defaultRowHeight="13.5"/>
  <cols>
    <col min="1" max="1" width="2.125" style="457" customWidth="1"/>
    <col min="2" max="2" width="4.125" style="457" customWidth="1"/>
    <col min="3" max="3" width="12.625" style="457" customWidth="1"/>
    <col min="4" max="4" width="2.125" style="457" customWidth="1"/>
    <col min="5" max="5" width="10.00390625" style="457" customWidth="1"/>
    <col min="6" max="6" width="12.00390625" style="457" customWidth="1"/>
    <col min="7" max="9" width="14.00390625" style="457" customWidth="1"/>
    <col min="10" max="11" width="10.00390625" style="457" customWidth="1"/>
    <col min="12" max="12" width="12.00390625" style="457" customWidth="1"/>
    <col min="13" max="16384" width="11.00390625" style="457" customWidth="1"/>
  </cols>
  <sheetData>
    <row r="1" spans="1:12" s="441" customFormat="1" ht="21.75" customHeight="1">
      <c r="A1" s="1191" t="s">
        <v>506</v>
      </c>
      <c r="B1" s="1191"/>
      <c r="C1" s="1191"/>
      <c r="D1" s="1191"/>
      <c r="E1" s="1191"/>
      <c r="F1" s="1191"/>
      <c r="G1" s="1191"/>
      <c r="H1" s="1191"/>
      <c r="I1" s="1191"/>
      <c r="J1" s="1191"/>
      <c r="K1" s="1191"/>
      <c r="L1" s="1191"/>
    </row>
    <row r="2" spans="1:4" s="442" customFormat="1" ht="9.75" customHeight="1">
      <c r="A2" s="407"/>
      <c r="B2" s="407"/>
      <c r="C2" s="407"/>
      <c r="D2" s="407"/>
    </row>
    <row r="3" spans="1:12" s="442" customFormat="1" ht="9.75" customHeight="1" thickBot="1">
      <c r="A3" s="407"/>
      <c r="B3" s="407"/>
      <c r="C3" s="408"/>
      <c r="D3" s="408"/>
      <c r="E3" s="443"/>
      <c r="F3" s="443"/>
      <c r="G3" s="443"/>
      <c r="H3" s="443"/>
      <c r="I3" s="443"/>
      <c r="J3" s="443"/>
      <c r="K3" s="443"/>
      <c r="L3" s="443"/>
    </row>
    <row r="4" spans="1:12" s="407" customFormat="1" ht="18" customHeight="1" thickTop="1">
      <c r="A4" s="409"/>
      <c r="B4" s="409"/>
      <c r="C4" s="200"/>
      <c r="D4" s="200"/>
      <c r="E4" s="199"/>
      <c r="F4" s="199"/>
      <c r="G4" s="1163" t="s">
        <v>507</v>
      </c>
      <c r="H4" s="1164"/>
      <c r="I4" s="1165"/>
      <c r="J4" s="199" t="s">
        <v>508</v>
      </c>
      <c r="K4" s="817" t="s">
        <v>509</v>
      </c>
      <c r="L4" s="818" t="s">
        <v>510</v>
      </c>
    </row>
    <row r="5" spans="1:12" s="407" customFormat="1" ht="18" customHeight="1">
      <c r="A5" s="1192" t="s">
        <v>373</v>
      </c>
      <c r="B5" s="1192"/>
      <c r="C5" s="1192"/>
      <c r="D5" s="1193"/>
      <c r="E5" s="244" t="s">
        <v>493</v>
      </c>
      <c r="F5" s="245" t="s">
        <v>494</v>
      </c>
      <c r="G5" s="1166"/>
      <c r="H5" s="1167"/>
      <c r="I5" s="1168"/>
      <c r="J5" s="244"/>
      <c r="K5" s="819" t="s">
        <v>378</v>
      </c>
      <c r="L5" s="820" t="s">
        <v>709</v>
      </c>
    </row>
    <row r="6" spans="1:12" s="407" customFormat="1" ht="18" customHeight="1">
      <c r="A6" s="411"/>
      <c r="B6" s="411"/>
      <c r="C6" s="410"/>
      <c r="D6" s="410"/>
      <c r="E6" s="246" t="s">
        <v>495</v>
      </c>
      <c r="F6" s="244"/>
      <c r="G6" s="247" t="s">
        <v>496</v>
      </c>
      <c r="H6" s="247" t="s">
        <v>497</v>
      </c>
      <c r="I6" s="247" t="s">
        <v>498</v>
      </c>
      <c r="J6" s="244" t="s">
        <v>499</v>
      </c>
      <c r="K6" s="819" t="s">
        <v>500</v>
      </c>
      <c r="L6" s="820" t="s">
        <v>505</v>
      </c>
    </row>
    <row r="7" spans="3:12" ht="13.5" customHeight="1">
      <c r="C7" s="458"/>
      <c r="D7" s="458"/>
      <c r="E7" s="458"/>
      <c r="F7" s="458"/>
      <c r="G7" s="458"/>
      <c r="H7" s="458"/>
      <c r="I7" s="458"/>
      <c r="J7" s="458"/>
      <c r="K7" s="458"/>
      <c r="L7" s="458"/>
    </row>
    <row r="8" spans="1:12" ht="16.5" customHeight="1">
      <c r="A8" s="459"/>
      <c r="B8" s="459"/>
      <c r="C8" s="459"/>
      <c r="D8" s="459"/>
      <c r="E8" s="460"/>
      <c r="F8" s="1199" t="s">
        <v>851</v>
      </c>
      <c r="G8" s="1199"/>
      <c r="H8" s="1199"/>
      <c r="I8" s="1199"/>
      <c r="J8" s="1199"/>
      <c r="K8" s="459"/>
      <c r="L8" s="459"/>
    </row>
    <row r="9" spans="1:12" ht="14.25" customHeight="1">
      <c r="A9" s="459"/>
      <c r="B9" s="459"/>
      <c r="C9" s="459"/>
      <c r="D9" s="459"/>
      <c r="E9" s="459"/>
      <c r="F9" s="459"/>
      <c r="G9" s="459"/>
      <c r="H9" s="459"/>
      <c r="I9" s="459"/>
      <c r="J9" s="459"/>
      <c r="K9" s="459"/>
      <c r="L9" s="459"/>
    </row>
    <row r="10" spans="1:12" ht="16.5" customHeight="1">
      <c r="A10" s="459"/>
      <c r="B10" s="1199" t="s">
        <v>379</v>
      </c>
      <c r="C10" s="1198"/>
      <c r="D10" s="461"/>
      <c r="E10" s="462">
        <v>539.98</v>
      </c>
      <c r="F10" s="463">
        <v>427031</v>
      </c>
      <c r="G10" s="463">
        <v>1360605</v>
      </c>
      <c r="H10" s="463">
        <v>667893</v>
      </c>
      <c r="I10" s="463">
        <v>692712</v>
      </c>
      <c r="J10" s="464">
        <v>96.4171257319059</v>
      </c>
      <c r="K10" s="465">
        <v>3.1861972550002227</v>
      </c>
      <c r="L10" s="463">
        <v>2519.7322123041595</v>
      </c>
    </row>
    <row r="11" spans="1:12" ht="13.5" customHeight="1">
      <c r="A11" s="459"/>
      <c r="B11" s="460"/>
      <c r="C11" s="459"/>
      <c r="D11" s="460"/>
      <c r="E11" s="466"/>
      <c r="F11" s="467"/>
      <c r="G11" s="467"/>
      <c r="H11" s="467"/>
      <c r="I11" s="467"/>
      <c r="J11" s="468"/>
      <c r="K11" s="469"/>
      <c r="L11" s="467"/>
    </row>
    <row r="12" spans="1:12" ht="16.5" customHeight="1">
      <c r="A12" s="459"/>
      <c r="B12" s="1197" t="s">
        <v>218</v>
      </c>
      <c r="C12" s="1198"/>
      <c r="D12" s="460"/>
      <c r="E12" s="466">
        <v>28.32</v>
      </c>
      <c r="F12" s="467">
        <v>57370</v>
      </c>
      <c r="G12" s="467">
        <v>183872</v>
      </c>
      <c r="H12" s="467">
        <v>91853</v>
      </c>
      <c r="I12" s="467">
        <v>92019</v>
      </c>
      <c r="J12" s="468">
        <v>99.81960247340224</v>
      </c>
      <c r="K12" s="469">
        <v>3.2050200453198534</v>
      </c>
      <c r="L12" s="467">
        <v>6492.655367231639</v>
      </c>
    </row>
    <row r="13" spans="1:12" ht="16.5" customHeight="1">
      <c r="A13" s="459"/>
      <c r="B13" s="1197" t="s">
        <v>219</v>
      </c>
      <c r="C13" s="1198"/>
      <c r="D13" s="460"/>
      <c r="E13" s="466">
        <v>28.4</v>
      </c>
      <c r="F13" s="467">
        <v>53901</v>
      </c>
      <c r="G13" s="467">
        <v>157891</v>
      </c>
      <c r="H13" s="467">
        <v>77244</v>
      </c>
      <c r="I13" s="467">
        <v>80647</v>
      </c>
      <c r="J13" s="468">
        <v>95.78037620742246</v>
      </c>
      <c r="K13" s="469">
        <v>2.9292777499489806</v>
      </c>
      <c r="L13" s="467">
        <v>5559.542253521127</v>
      </c>
    </row>
    <row r="14" spans="1:12" ht="16.5" customHeight="1">
      <c r="A14" s="459"/>
      <c r="B14" s="1197" t="s">
        <v>220</v>
      </c>
      <c r="C14" s="1198"/>
      <c r="D14" s="460"/>
      <c r="E14" s="466">
        <v>20.96</v>
      </c>
      <c r="F14" s="467">
        <v>46891</v>
      </c>
      <c r="G14" s="467">
        <v>130491</v>
      </c>
      <c r="H14" s="467">
        <v>62004</v>
      </c>
      <c r="I14" s="467">
        <v>68487</v>
      </c>
      <c r="J14" s="468">
        <v>90.53396995050156</v>
      </c>
      <c r="K14" s="469">
        <v>2.7828581177624705</v>
      </c>
      <c r="L14" s="467">
        <v>6225.715648854962</v>
      </c>
    </row>
    <row r="15" spans="1:12" ht="16.5" customHeight="1">
      <c r="A15" s="459"/>
      <c r="B15" s="1197" t="s">
        <v>221</v>
      </c>
      <c r="C15" s="1198"/>
      <c r="D15" s="460"/>
      <c r="E15" s="466">
        <v>14.34</v>
      </c>
      <c r="F15" s="467">
        <v>57382</v>
      </c>
      <c r="G15" s="467">
        <v>165868</v>
      </c>
      <c r="H15" s="467">
        <v>80723</v>
      </c>
      <c r="I15" s="467">
        <v>85145</v>
      </c>
      <c r="J15" s="468">
        <v>94.806506547654</v>
      </c>
      <c r="K15" s="469">
        <v>2.890592868843888</v>
      </c>
      <c r="L15" s="467">
        <v>11566.806136680614</v>
      </c>
    </row>
    <row r="16" spans="1:12" ht="16.5" customHeight="1">
      <c r="A16" s="459"/>
      <c r="B16" s="1197" t="s">
        <v>222</v>
      </c>
      <c r="C16" s="1198"/>
      <c r="D16" s="460"/>
      <c r="E16" s="466">
        <v>242.44</v>
      </c>
      <c r="F16" s="467">
        <v>37037</v>
      </c>
      <c r="G16" s="467">
        <v>135691</v>
      </c>
      <c r="H16" s="467">
        <v>66768</v>
      </c>
      <c r="I16" s="467">
        <v>68923</v>
      </c>
      <c r="J16" s="468">
        <v>96.87332240326161</v>
      </c>
      <c r="K16" s="469">
        <v>3.6636606636606635</v>
      </c>
      <c r="L16" s="467">
        <v>559.688995215311</v>
      </c>
    </row>
    <row r="17" spans="1:12" ht="16.5" customHeight="1">
      <c r="A17" s="459"/>
      <c r="B17" s="459"/>
      <c r="C17" s="382" t="s">
        <v>223</v>
      </c>
      <c r="D17" s="460"/>
      <c r="E17" s="466">
        <v>48.16</v>
      </c>
      <c r="F17" s="467">
        <v>22765</v>
      </c>
      <c r="G17" s="467">
        <v>79527</v>
      </c>
      <c r="H17" s="467">
        <v>39169</v>
      </c>
      <c r="I17" s="467">
        <v>40358</v>
      </c>
      <c r="J17" s="468">
        <v>97.05386788245205</v>
      </c>
      <c r="K17" s="469">
        <v>3.4933889743026576</v>
      </c>
      <c r="L17" s="467">
        <v>1651.3081395348838</v>
      </c>
    </row>
    <row r="18" spans="1:12" ht="16.5" customHeight="1">
      <c r="A18" s="459"/>
      <c r="B18" s="459"/>
      <c r="C18" s="382" t="s">
        <v>380</v>
      </c>
      <c r="D18" s="460"/>
      <c r="E18" s="466">
        <v>48.34</v>
      </c>
      <c r="F18" s="467">
        <v>3141</v>
      </c>
      <c r="G18" s="467">
        <v>12713</v>
      </c>
      <c r="H18" s="467">
        <v>6375</v>
      </c>
      <c r="I18" s="467">
        <v>6338</v>
      </c>
      <c r="J18" s="468">
        <v>100.5837803723572</v>
      </c>
      <c r="K18" s="469">
        <v>4.0474371219356895</v>
      </c>
      <c r="L18" s="467">
        <v>262.9913115432354</v>
      </c>
    </row>
    <row r="19" spans="1:12" ht="16.5" customHeight="1">
      <c r="A19" s="459"/>
      <c r="B19" s="459"/>
      <c r="C19" s="382" t="s">
        <v>381</v>
      </c>
      <c r="D19" s="460"/>
      <c r="E19" s="466">
        <v>8.3</v>
      </c>
      <c r="F19" s="467">
        <v>1004</v>
      </c>
      <c r="G19" s="467">
        <v>3339</v>
      </c>
      <c r="H19" s="467">
        <v>1422</v>
      </c>
      <c r="I19" s="467">
        <v>1917</v>
      </c>
      <c r="J19" s="468">
        <v>74.17840375586854</v>
      </c>
      <c r="K19" s="469">
        <v>3.3256972111553784</v>
      </c>
      <c r="L19" s="467">
        <v>402.289156626506</v>
      </c>
    </row>
    <row r="20" spans="1:12" ht="16.5" customHeight="1">
      <c r="A20" s="459"/>
      <c r="B20" s="459"/>
      <c r="C20" s="382" t="s">
        <v>382</v>
      </c>
      <c r="D20" s="460"/>
      <c r="E20" s="466">
        <v>27.73</v>
      </c>
      <c r="F20" s="467">
        <v>6887</v>
      </c>
      <c r="G20" s="467">
        <v>25659</v>
      </c>
      <c r="H20" s="467">
        <v>12741</v>
      </c>
      <c r="I20" s="467">
        <v>12918</v>
      </c>
      <c r="J20" s="468">
        <v>98.62981885740827</v>
      </c>
      <c r="K20" s="469">
        <v>3.7257151154348773</v>
      </c>
      <c r="L20" s="467">
        <v>925.3155427335016</v>
      </c>
    </row>
    <row r="21" spans="1:12" ht="16.5" customHeight="1">
      <c r="A21" s="459"/>
      <c r="B21" s="459"/>
      <c r="C21" s="382" t="s">
        <v>383</v>
      </c>
      <c r="D21" s="460"/>
      <c r="E21" s="466">
        <v>21.41</v>
      </c>
      <c r="F21" s="467">
        <v>971</v>
      </c>
      <c r="G21" s="467">
        <v>3976</v>
      </c>
      <c r="H21" s="467">
        <v>1968</v>
      </c>
      <c r="I21" s="467">
        <v>2008</v>
      </c>
      <c r="J21" s="468">
        <v>98.00796812749005</v>
      </c>
      <c r="K21" s="469">
        <v>4.094747682801236</v>
      </c>
      <c r="L21" s="467">
        <v>185.70761326482952</v>
      </c>
    </row>
    <row r="22" spans="1:12" ht="16.5" customHeight="1">
      <c r="A22" s="459"/>
      <c r="B22" s="459"/>
      <c r="C22" s="382" t="s">
        <v>384</v>
      </c>
      <c r="D22" s="460"/>
      <c r="E22" s="466">
        <v>24.06</v>
      </c>
      <c r="F22" s="467">
        <v>590</v>
      </c>
      <c r="G22" s="467">
        <v>2650</v>
      </c>
      <c r="H22" s="467">
        <v>1272</v>
      </c>
      <c r="I22" s="467">
        <v>1378</v>
      </c>
      <c r="J22" s="468">
        <v>92.3076923076923</v>
      </c>
      <c r="K22" s="469">
        <v>4.491525423728813</v>
      </c>
      <c r="L22" s="467">
        <v>110.14131338320865</v>
      </c>
    </row>
    <row r="23" spans="1:12" ht="16.5" customHeight="1">
      <c r="A23" s="459"/>
      <c r="B23" s="459"/>
      <c r="C23" s="382" t="s">
        <v>385</v>
      </c>
      <c r="D23" s="460"/>
      <c r="E23" s="466">
        <v>13.68</v>
      </c>
      <c r="F23" s="467">
        <v>336</v>
      </c>
      <c r="G23" s="467">
        <v>1537</v>
      </c>
      <c r="H23" s="467">
        <v>740</v>
      </c>
      <c r="I23" s="467">
        <v>797</v>
      </c>
      <c r="J23" s="468">
        <v>92.84818067754078</v>
      </c>
      <c r="K23" s="469">
        <v>4.574404761904762</v>
      </c>
      <c r="L23" s="467">
        <v>112.35380116959064</v>
      </c>
    </row>
    <row r="24" spans="1:12" ht="16.5" customHeight="1">
      <c r="A24" s="459"/>
      <c r="B24" s="459"/>
      <c r="C24" s="382" t="s">
        <v>386</v>
      </c>
      <c r="D24" s="460"/>
      <c r="E24" s="466">
        <v>13.07</v>
      </c>
      <c r="F24" s="467">
        <v>431</v>
      </c>
      <c r="G24" s="467">
        <v>2218</v>
      </c>
      <c r="H24" s="467">
        <v>1133</v>
      </c>
      <c r="I24" s="467">
        <v>1085</v>
      </c>
      <c r="J24" s="468">
        <v>104.42396313364056</v>
      </c>
      <c r="K24" s="469">
        <v>5.146171693735499</v>
      </c>
      <c r="L24" s="467">
        <v>169.70160673297627</v>
      </c>
    </row>
    <row r="25" spans="1:12" ht="16.5" customHeight="1">
      <c r="A25" s="459"/>
      <c r="B25" s="459"/>
      <c r="C25" s="382" t="s">
        <v>387</v>
      </c>
      <c r="D25" s="460"/>
      <c r="E25" s="466">
        <v>37.69</v>
      </c>
      <c r="F25" s="467">
        <v>912</v>
      </c>
      <c r="G25" s="467">
        <v>4072</v>
      </c>
      <c r="H25" s="467">
        <v>1948</v>
      </c>
      <c r="I25" s="467">
        <v>2124</v>
      </c>
      <c r="J25" s="468">
        <v>91.71374764595103</v>
      </c>
      <c r="K25" s="469">
        <v>4.464912280701754</v>
      </c>
      <c r="L25" s="467">
        <v>108.03926771026798</v>
      </c>
    </row>
    <row r="26" spans="1:12" ht="16.5" customHeight="1">
      <c r="A26" s="459"/>
      <c r="B26" s="1197" t="s">
        <v>225</v>
      </c>
      <c r="C26" s="1198"/>
      <c r="D26" s="460"/>
      <c r="E26" s="466">
        <v>10.72</v>
      </c>
      <c r="F26" s="467">
        <v>58777</v>
      </c>
      <c r="G26" s="467">
        <v>185974</v>
      </c>
      <c r="H26" s="467">
        <v>90405</v>
      </c>
      <c r="I26" s="467">
        <v>95569</v>
      </c>
      <c r="J26" s="468">
        <v>94.59657420293192</v>
      </c>
      <c r="K26" s="469">
        <v>3.164060772070708</v>
      </c>
      <c r="L26" s="467">
        <v>17348.320895522385</v>
      </c>
    </row>
    <row r="27" spans="1:12" ht="16.5" customHeight="1">
      <c r="A27" s="459"/>
      <c r="B27" s="1197" t="s">
        <v>226</v>
      </c>
      <c r="C27" s="1198"/>
      <c r="D27" s="460"/>
      <c r="E27" s="466">
        <v>24.28</v>
      </c>
      <c r="F27" s="467">
        <v>38127</v>
      </c>
      <c r="G27" s="467">
        <v>125550</v>
      </c>
      <c r="H27" s="467">
        <v>61377</v>
      </c>
      <c r="I27" s="467">
        <v>64173</v>
      </c>
      <c r="J27" s="468">
        <v>95.64302744144733</v>
      </c>
      <c r="K27" s="469">
        <v>3.2929420095994963</v>
      </c>
      <c r="L27" s="467">
        <v>5170.922570016474</v>
      </c>
    </row>
    <row r="28" spans="1:12" ht="16.5" customHeight="1">
      <c r="A28" s="459"/>
      <c r="B28" s="1197" t="s">
        <v>228</v>
      </c>
      <c r="C28" s="1198"/>
      <c r="D28" s="460"/>
      <c r="E28" s="466">
        <v>32.31</v>
      </c>
      <c r="F28" s="467">
        <v>60600</v>
      </c>
      <c r="G28" s="467">
        <v>207064</v>
      </c>
      <c r="H28" s="467">
        <v>103126</v>
      </c>
      <c r="I28" s="467">
        <v>103938</v>
      </c>
      <c r="J28" s="468">
        <v>99.21876503300044</v>
      </c>
      <c r="K28" s="469">
        <v>3.4168976897689767</v>
      </c>
      <c r="L28" s="467">
        <v>6408.666047663261</v>
      </c>
    </row>
    <row r="29" spans="1:12" ht="16.5" customHeight="1">
      <c r="A29" s="459"/>
      <c r="B29" s="1197" t="s">
        <v>229</v>
      </c>
      <c r="C29" s="1198"/>
      <c r="D29" s="460"/>
      <c r="E29" s="466">
        <v>138.21</v>
      </c>
      <c r="F29" s="467">
        <v>16946</v>
      </c>
      <c r="G29" s="467">
        <v>68204</v>
      </c>
      <c r="H29" s="467">
        <v>34393</v>
      </c>
      <c r="I29" s="467">
        <v>33811</v>
      </c>
      <c r="J29" s="468">
        <v>101.72133329389843</v>
      </c>
      <c r="K29" s="469">
        <v>4.0247846099374485</v>
      </c>
      <c r="L29" s="467">
        <v>493.48093480934807</v>
      </c>
    </row>
    <row r="30" spans="1:12" ht="16.5" customHeight="1">
      <c r="A30" s="459"/>
      <c r="B30" s="459"/>
      <c r="C30" s="382" t="s">
        <v>223</v>
      </c>
      <c r="D30" s="460"/>
      <c r="E30" s="466">
        <v>8.66</v>
      </c>
      <c r="F30" s="467">
        <v>5596</v>
      </c>
      <c r="G30" s="467">
        <v>19948</v>
      </c>
      <c r="H30" s="467">
        <v>9976</v>
      </c>
      <c r="I30" s="467">
        <v>9972</v>
      </c>
      <c r="J30" s="468">
        <v>100.04011231448055</v>
      </c>
      <c r="K30" s="469">
        <v>3.564689063616869</v>
      </c>
      <c r="L30" s="467">
        <v>2303.4642032332563</v>
      </c>
    </row>
    <row r="31" spans="1:12" ht="16.5" customHeight="1">
      <c r="A31" s="459"/>
      <c r="B31" s="459"/>
      <c r="C31" s="382" t="s">
        <v>389</v>
      </c>
      <c r="D31" s="460"/>
      <c r="E31" s="466">
        <v>31</v>
      </c>
      <c r="F31" s="467">
        <v>2802</v>
      </c>
      <c r="G31" s="467">
        <v>11783</v>
      </c>
      <c r="H31" s="467">
        <v>6398</v>
      </c>
      <c r="I31" s="467">
        <v>5385</v>
      </c>
      <c r="J31" s="468">
        <v>118.81151346332406</v>
      </c>
      <c r="K31" s="469">
        <v>4.2052105638829405</v>
      </c>
      <c r="L31" s="467">
        <v>380.0967741935484</v>
      </c>
    </row>
    <row r="32" spans="1:12" ht="16.5" customHeight="1">
      <c r="A32" s="459"/>
      <c r="B32" s="459"/>
      <c r="C32" s="382" t="s">
        <v>431</v>
      </c>
      <c r="D32" s="460"/>
      <c r="E32" s="466">
        <v>21.5</v>
      </c>
      <c r="F32" s="467">
        <v>683</v>
      </c>
      <c r="G32" s="467">
        <v>2937</v>
      </c>
      <c r="H32" s="467">
        <v>1442</v>
      </c>
      <c r="I32" s="467">
        <v>1495</v>
      </c>
      <c r="J32" s="468">
        <v>96.45484949832776</v>
      </c>
      <c r="K32" s="469">
        <v>4.300146412884334</v>
      </c>
      <c r="L32" s="467">
        <v>136.6046511627907</v>
      </c>
    </row>
    <row r="33" spans="1:12" ht="16.5" customHeight="1">
      <c r="A33" s="459"/>
      <c r="B33" s="459"/>
      <c r="C33" s="382" t="s">
        <v>390</v>
      </c>
      <c r="D33" s="460"/>
      <c r="E33" s="466">
        <v>29.52</v>
      </c>
      <c r="F33" s="467">
        <v>3750</v>
      </c>
      <c r="G33" s="467">
        <v>14650</v>
      </c>
      <c r="H33" s="467">
        <v>7242</v>
      </c>
      <c r="I33" s="467">
        <v>7408</v>
      </c>
      <c r="J33" s="468">
        <v>97.75917926565874</v>
      </c>
      <c r="K33" s="469">
        <v>3.9066666666666667</v>
      </c>
      <c r="L33" s="467">
        <v>496.27371273712737</v>
      </c>
    </row>
    <row r="34" spans="1:12" ht="16.5" customHeight="1">
      <c r="A34" s="459"/>
      <c r="B34" s="459"/>
      <c r="C34" s="382" t="s">
        <v>391</v>
      </c>
      <c r="D34" s="460"/>
      <c r="E34" s="466">
        <v>16.17</v>
      </c>
      <c r="F34" s="467">
        <v>1005</v>
      </c>
      <c r="G34" s="467">
        <v>4498</v>
      </c>
      <c r="H34" s="467">
        <v>2224</v>
      </c>
      <c r="I34" s="467">
        <v>2274</v>
      </c>
      <c r="J34" s="468">
        <v>97.80123131046614</v>
      </c>
      <c r="K34" s="469">
        <v>4.475621890547264</v>
      </c>
      <c r="L34" s="467">
        <v>278.169449598021</v>
      </c>
    </row>
    <row r="35" spans="1:12" ht="16.5" customHeight="1">
      <c r="A35" s="459"/>
      <c r="B35" s="459"/>
      <c r="C35" s="382" t="s">
        <v>432</v>
      </c>
      <c r="D35" s="460"/>
      <c r="E35" s="466">
        <v>19.88</v>
      </c>
      <c r="F35" s="467">
        <v>1736</v>
      </c>
      <c r="G35" s="467">
        <v>8069</v>
      </c>
      <c r="H35" s="467">
        <v>4034</v>
      </c>
      <c r="I35" s="467">
        <v>4035</v>
      </c>
      <c r="J35" s="468">
        <v>99.97521685254027</v>
      </c>
      <c r="K35" s="469">
        <v>4.648041474654378</v>
      </c>
      <c r="L35" s="467">
        <v>405.8853118712274</v>
      </c>
    </row>
    <row r="36" spans="1:12" ht="16.5" customHeight="1">
      <c r="A36" s="459"/>
      <c r="B36" s="459"/>
      <c r="C36" s="382" t="s">
        <v>392</v>
      </c>
      <c r="D36" s="460"/>
      <c r="E36" s="466">
        <v>11.48</v>
      </c>
      <c r="F36" s="467">
        <v>1374</v>
      </c>
      <c r="G36" s="467">
        <v>6319</v>
      </c>
      <c r="H36" s="467">
        <v>3077</v>
      </c>
      <c r="I36" s="467">
        <v>3242</v>
      </c>
      <c r="J36" s="468">
        <v>94.91054904380012</v>
      </c>
      <c r="K36" s="469">
        <v>4.598981077147016</v>
      </c>
      <c r="L36" s="467">
        <v>550.4355400696863</v>
      </c>
    </row>
    <row r="37" spans="1:12" ht="16.5" customHeight="1">
      <c r="A37" s="459"/>
      <c r="B37" s="459"/>
      <c r="C37" s="459"/>
      <c r="D37" s="459"/>
      <c r="E37" s="459"/>
      <c r="F37" s="459"/>
      <c r="G37" s="459"/>
      <c r="H37" s="459"/>
      <c r="I37" s="459"/>
      <c r="J37" s="468"/>
      <c r="K37" s="459"/>
      <c r="L37" s="459"/>
    </row>
    <row r="38" spans="1:12" ht="16.5" customHeight="1">
      <c r="A38" s="459"/>
      <c r="B38" s="459"/>
      <c r="C38" s="459"/>
      <c r="D38" s="459"/>
      <c r="E38" s="459"/>
      <c r="F38" s="1199" t="s">
        <v>852</v>
      </c>
      <c r="G38" s="1199"/>
      <c r="H38" s="1199"/>
      <c r="I38" s="1199"/>
      <c r="J38" s="1199"/>
      <c r="K38" s="459"/>
      <c r="L38" s="459"/>
    </row>
    <row r="39" spans="1:12" ht="14.25" customHeight="1">
      <c r="A39" s="459"/>
      <c r="B39" s="459"/>
      <c r="C39" s="459"/>
      <c r="D39" s="459"/>
      <c r="E39" s="459"/>
      <c r="F39" s="459"/>
      <c r="G39" s="459"/>
      <c r="H39" s="459"/>
      <c r="I39" s="459"/>
      <c r="J39" s="468"/>
      <c r="K39" s="459"/>
      <c r="L39" s="459"/>
    </row>
    <row r="40" spans="1:12" ht="16.5" customHeight="1">
      <c r="A40" s="459"/>
      <c r="B40" s="1199" t="s">
        <v>379</v>
      </c>
      <c r="C40" s="1198"/>
      <c r="D40" s="461"/>
      <c r="E40" s="462">
        <v>537.18</v>
      </c>
      <c r="F40" s="463">
        <v>377473</v>
      </c>
      <c r="G40" s="463">
        <v>1288937</v>
      </c>
      <c r="H40" s="463">
        <v>636846</v>
      </c>
      <c r="I40" s="463">
        <v>652091</v>
      </c>
      <c r="J40" s="464">
        <v>97.66213611290449</v>
      </c>
      <c r="K40" s="465">
        <v>3.414646875405658</v>
      </c>
      <c r="L40" s="463">
        <v>2399.4508358464577</v>
      </c>
    </row>
    <row r="41" spans="1:12" ht="13.5" customHeight="1">
      <c r="A41" s="459"/>
      <c r="B41" s="460"/>
      <c r="C41" s="459"/>
      <c r="D41" s="460"/>
      <c r="E41" s="466"/>
      <c r="F41" s="467"/>
      <c r="G41" s="467"/>
      <c r="H41" s="467"/>
      <c r="I41" s="467"/>
      <c r="J41" s="468"/>
      <c r="K41" s="469"/>
      <c r="L41" s="467"/>
    </row>
    <row r="42" spans="1:12" ht="16.5" customHeight="1">
      <c r="A42" s="459"/>
      <c r="B42" s="1197" t="s">
        <v>218</v>
      </c>
      <c r="C42" s="1198"/>
      <c r="D42" s="460"/>
      <c r="E42" s="466">
        <v>31.63</v>
      </c>
      <c r="F42" s="467">
        <v>49247</v>
      </c>
      <c r="G42" s="467">
        <v>171125</v>
      </c>
      <c r="H42" s="467">
        <v>87567</v>
      </c>
      <c r="I42" s="467">
        <v>83558</v>
      </c>
      <c r="J42" s="468">
        <v>104.79786495607841</v>
      </c>
      <c r="K42" s="469">
        <v>3.4748309541697973</v>
      </c>
      <c r="L42" s="467">
        <v>5410.211824217516</v>
      </c>
    </row>
    <row r="43" spans="1:12" ht="16.5" customHeight="1">
      <c r="A43" s="459"/>
      <c r="B43" s="1197" t="s">
        <v>219</v>
      </c>
      <c r="C43" s="1198"/>
      <c r="D43" s="460"/>
      <c r="E43" s="466">
        <v>20.38</v>
      </c>
      <c r="F43" s="467">
        <v>52490</v>
      </c>
      <c r="G43" s="467">
        <v>170791</v>
      </c>
      <c r="H43" s="467">
        <v>84640</v>
      </c>
      <c r="I43" s="467">
        <v>86151</v>
      </c>
      <c r="J43" s="468">
        <v>98.24610277303803</v>
      </c>
      <c r="K43" s="469">
        <v>3.253781672699562</v>
      </c>
      <c r="L43" s="467">
        <v>8380.323846908734</v>
      </c>
    </row>
    <row r="44" spans="1:12" ht="16.5" customHeight="1">
      <c r="A44" s="459"/>
      <c r="B44" s="1197" t="s">
        <v>220</v>
      </c>
      <c r="C44" s="1198"/>
      <c r="D44" s="460"/>
      <c r="E44" s="466">
        <v>18.39</v>
      </c>
      <c r="F44" s="467">
        <v>47205</v>
      </c>
      <c r="G44" s="467">
        <v>148288</v>
      </c>
      <c r="H44" s="467">
        <v>71503</v>
      </c>
      <c r="I44" s="467">
        <v>76785</v>
      </c>
      <c r="J44" s="468">
        <v>93.1210522888585</v>
      </c>
      <c r="K44" s="469">
        <v>3.141362143840695</v>
      </c>
      <c r="L44" s="467">
        <v>8063.512778684068</v>
      </c>
    </row>
    <row r="45" spans="1:12" ht="16.5" customHeight="1">
      <c r="A45" s="459"/>
      <c r="B45" s="1197" t="s">
        <v>221</v>
      </c>
      <c r="C45" s="1198"/>
      <c r="D45" s="460"/>
      <c r="E45" s="466">
        <v>14.31</v>
      </c>
      <c r="F45" s="467">
        <v>59535</v>
      </c>
      <c r="G45" s="467">
        <v>188419</v>
      </c>
      <c r="H45" s="467">
        <v>92083</v>
      </c>
      <c r="I45" s="467">
        <v>96336</v>
      </c>
      <c r="J45" s="468">
        <v>95.58524331506393</v>
      </c>
      <c r="K45" s="469">
        <v>3.164844209288654</v>
      </c>
      <c r="L45" s="467">
        <v>13166.946191474493</v>
      </c>
    </row>
    <row r="46" spans="1:12" ht="16.5" customHeight="1">
      <c r="A46" s="459"/>
      <c r="B46" s="1197" t="s">
        <v>222</v>
      </c>
      <c r="C46" s="1198"/>
      <c r="D46" s="460"/>
      <c r="E46" s="466">
        <v>246.9</v>
      </c>
      <c r="F46" s="467">
        <v>21443</v>
      </c>
      <c r="G46" s="467">
        <v>81220</v>
      </c>
      <c r="H46" s="467">
        <v>39602</v>
      </c>
      <c r="I46" s="467">
        <v>41618</v>
      </c>
      <c r="J46" s="468">
        <v>95.15594214042001</v>
      </c>
      <c r="K46" s="469">
        <v>3.7877162710441636</v>
      </c>
      <c r="L46" s="467">
        <v>328.95909275010126</v>
      </c>
    </row>
    <row r="47" spans="1:12" ht="16.5" customHeight="1">
      <c r="A47" s="459"/>
      <c r="B47" s="459"/>
      <c r="C47" s="382" t="s">
        <v>433</v>
      </c>
      <c r="D47" s="460"/>
      <c r="E47" s="466">
        <v>98.54</v>
      </c>
      <c r="F47" s="467">
        <v>13413</v>
      </c>
      <c r="G47" s="467">
        <v>48784</v>
      </c>
      <c r="H47" s="467">
        <v>24106</v>
      </c>
      <c r="I47" s="467">
        <v>24678</v>
      </c>
      <c r="J47" s="468">
        <v>97.6821460410082</v>
      </c>
      <c r="K47" s="469">
        <v>3.6370685156191755</v>
      </c>
      <c r="L47" s="467">
        <v>495.0679926933225</v>
      </c>
    </row>
    <row r="48" spans="1:12" ht="16.5" customHeight="1">
      <c r="A48" s="459"/>
      <c r="B48" s="459"/>
      <c r="C48" s="382" t="s">
        <v>381</v>
      </c>
      <c r="D48" s="460"/>
      <c r="E48" s="466">
        <v>8.3</v>
      </c>
      <c r="F48" s="467">
        <v>961</v>
      </c>
      <c r="G48" s="467">
        <v>3538</v>
      </c>
      <c r="H48" s="467">
        <v>1440</v>
      </c>
      <c r="I48" s="467">
        <v>2098</v>
      </c>
      <c r="J48" s="468">
        <v>68.63679694947568</v>
      </c>
      <c r="K48" s="469">
        <v>3.6815816857440167</v>
      </c>
      <c r="L48" s="467">
        <v>426.2650602409638</v>
      </c>
    </row>
    <row r="49" spans="1:12" ht="16.5" customHeight="1">
      <c r="A49" s="459"/>
      <c r="B49" s="459"/>
      <c r="C49" s="382" t="s">
        <v>382</v>
      </c>
      <c r="D49" s="460"/>
      <c r="E49" s="466">
        <v>30.15</v>
      </c>
      <c r="F49" s="467">
        <v>3977</v>
      </c>
      <c r="G49" s="467">
        <v>14697</v>
      </c>
      <c r="H49" s="467">
        <v>7188</v>
      </c>
      <c r="I49" s="467">
        <v>7509</v>
      </c>
      <c r="J49" s="468">
        <v>95.72512984418697</v>
      </c>
      <c r="K49" s="469">
        <v>3.695499119939653</v>
      </c>
      <c r="L49" s="467">
        <v>487.4626865671642</v>
      </c>
    </row>
    <row r="50" spans="1:12" ht="16.5" customHeight="1">
      <c r="A50" s="459"/>
      <c r="B50" s="459"/>
      <c r="C50" s="382" t="s">
        <v>383</v>
      </c>
      <c r="D50" s="460"/>
      <c r="E50" s="466">
        <v>21.41</v>
      </c>
      <c r="F50" s="467">
        <v>857</v>
      </c>
      <c r="G50" s="467">
        <v>3643</v>
      </c>
      <c r="H50" s="467">
        <v>1774</v>
      </c>
      <c r="I50" s="467">
        <v>1869</v>
      </c>
      <c r="J50" s="468">
        <v>94.91706795077582</v>
      </c>
      <c r="K50" s="469">
        <v>4.250875145857643</v>
      </c>
      <c r="L50" s="467">
        <v>170.1541335824381</v>
      </c>
    </row>
    <row r="51" spans="1:12" ht="16.5" customHeight="1">
      <c r="A51" s="459"/>
      <c r="B51" s="459"/>
      <c r="C51" s="382" t="s">
        <v>384</v>
      </c>
      <c r="D51" s="460"/>
      <c r="E51" s="466">
        <v>24.06</v>
      </c>
      <c r="F51" s="467">
        <v>573</v>
      </c>
      <c r="G51" s="467">
        <v>2668</v>
      </c>
      <c r="H51" s="467">
        <v>1282</v>
      </c>
      <c r="I51" s="467">
        <v>1386</v>
      </c>
      <c r="J51" s="468">
        <v>92.4963924963925</v>
      </c>
      <c r="K51" s="469">
        <v>4.656195462478185</v>
      </c>
      <c r="L51" s="467">
        <v>110.88944305901913</v>
      </c>
    </row>
    <row r="52" spans="1:12" ht="16.5" customHeight="1">
      <c r="A52" s="459"/>
      <c r="B52" s="459"/>
      <c r="C52" s="382" t="s">
        <v>385</v>
      </c>
      <c r="D52" s="460"/>
      <c r="E52" s="466">
        <v>13.68</v>
      </c>
      <c r="F52" s="467">
        <v>336</v>
      </c>
      <c r="G52" s="467">
        <v>1588</v>
      </c>
      <c r="H52" s="467">
        <v>775</v>
      </c>
      <c r="I52" s="467">
        <v>813</v>
      </c>
      <c r="J52" s="468">
        <v>95.3259532595326</v>
      </c>
      <c r="K52" s="469">
        <v>4.726190476190476</v>
      </c>
      <c r="L52" s="467">
        <v>116.08187134502924</v>
      </c>
    </row>
    <row r="53" spans="1:12" ht="16.5" customHeight="1">
      <c r="A53" s="459"/>
      <c r="B53" s="459"/>
      <c r="C53" s="382" t="s">
        <v>386</v>
      </c>
      <c r="D53" s="460"/>
      <c r="E53" s="466">
        <v>13.07</v>
      </c>
      <c r="F53" s="467">
        <v>409</v>
      </c>
      <c r="G53" s="467">
        <v>2088</v>
      </c>
      <c r="H53" s="467">
        <v>1026</v>
      </c>
      <c r="I53" s="467">
        <v>1062</v>
      </c>
      <c r="J53" s="468">
        <v>96.61016949152543</v>
      </c>
      <c r="K53" s="469">
        <v>5.105134474327628</v>
      </c>
      <c r="L53" s="467">
        <v>159.75516449885234</v>
      </c>
    </row>
    <row r="54" spans="1:12" ht="16.5" customHeight="1">
      <c r="A54" s="459"/>
      <c r="B54" s="459"/>
      <c r="C54" s="382" t="s">
        <v>387</v>
      </c>
      <c r="D54" s="460"/>
      <c r="E54" s="466">
        <v>37.69</v>
      </c>
      <c r="F54" s="467">
        <v>917</v>
      </c>
      <c r="G54" s="467">
        <v>4214</v>
      </c>
      <c r="H54" s="467">
        <v>2011</v>
      </c>
      <c r="I54" s="467">
        <v>2203</v>
      </c>
      <c r="J54" s="468">
        <v>91.28461189287336</v>
      </c>
      <c r="K54" s="469">
        <v>4.595419847328245</v>
      </c>
      <c r="L54" s="467">
        <v>111.80684531706024</v>
      </c>
    </row>
    <row r="55" spans="1:12" ht="16.5" customHeight="1">
      <c r="A55" s="459"/>
      <c r="B55" s="1197" t="s">
        <v>225</v>
      </c>
      <c r="C55" s="1198"/>
      <c r="D55" s="460"/>
      <c r="E55" s="466">
        <v>10.72</v>
      </c>
      <c r="F55" s="467">
        <v>60406</v>
      </c>
      <c r="G55" s="467">
        <v>210072</v>
      </c>
      <c r="H55" s="467">
        <v>102515</v>
      </c>
      <c r="I55" s="467">
        <v>107557</v>
      </c>
      <c r="J55" s="468">
        <v>95.31225303792408</v>
      </c>
      <c r="K55" s="469">
        <v>3.477667781346224</v>
      </c>
      <c r="L55" s="467">
        <v>19596.268656716416</v>
      </c>
    </row>
    <row r="56" spans="1:12" ht="16.5" customHeight="1">
      <c r="A56" s="459"/>
      <c r="B56" s="1197" t="s">
        <v>226</v>
      </c>
      <c r="C56" s="1198"/>
      <c r="D56" s="460"/>
      <c r="E56" s="466">
        <v>24.16</v>
      </c>
      <c r="F56" s="467">
        <v>31856</v>
      </c>
      <c r="G56" s="467">
        <v>111123</v>
      </c>
      <c r="H56" s="467">
        <v>54553</v>
      </c>
      <c r="I56" s="467">
        <v>56570</v>
      </c>
      <c r="J56" s="468">
        <v>96.4345059218667</v>
      </c>
      <c r="K56" s="469">
        <v>3.4882910597689603</v>
      </c>
      <c r="L56" s="467">
        <v>4599.461920529801</v>
      </c>
    </row>
    <row r="57" spans="1:12" ht="16.5" customHeight="1">
      <c r="A57" s="459"/>
      <c r="B57" s="1197" t="s">
        <v>228</v>
      </c>
      <c r="C57" s="1198"/>
      <c r="D57" s="460"/>
      <c r="E57" s="466">
        <v>32.48</v>
      </c>
      <c r="F57" s="467">
        <v>44871</v>
      </c>
      <c r="G57" s="467">
        <v>161366</v>
      </c>
      <c r="H57" s="467">
        <v>80957</v>
      </c>
      <c r="I57" s="467">
        <v>80409</v>
      </c>
      <c r="J57" s="468">
        <v>100.68151575072442</v>
      </c>
      <c r="K57" s="469">
        <v>3.5962202759020303</v>
      </c>
      <c r="L57" s="467">
        <v>4968.165024630543</v>
      </c>
    </row>
    <row r="58" spans="1:12" ht="16.5" customHeight="1">
      <c r="A58" s="459"/>
      <c r="B58" s="1197" t="s">
        <v>229</v>
      </c>
      <c r="C58" s="1198"/>
      <c r="D58" s="460"/>
      <c r="E58" s="466">
        <v>138.21</v>
      </c>
      <c r="F58" s="467">
        <v>10420</v>
      </c>
      <c r="G58" s="467">
        <v>46533</v>
      </c>
      <c r="H58" s="467">
        <v>23426</v>
      </c>
      <c r="I58" s="467">
        <v>23107</v>
      </c>
      <c r="J58" s="468">
        <v>101.38053403730471</v>
      </c>
      <c r="K58" s="469">
        <v>4.4657389635316695</v>
      </c>
      <c r="L58" s="467">
        <v>336.6833080095507</v>
      </c>
    </row>
    <row r="59" spans="1:12" ht="16.5" customHeight="1">
      <c r="A59" s="459"/>
      <c r="B59" s="459"/>
      <c r="C59" s="382" t="s">
        <v>223</v>
      </c>
      <c r="D59" s="460"/>
      <c r="E59" s="466">
        <v>8.66</v>
      </c>
      <c r="F59" s="467">
        <v>3024</v>
      </c>
      <c r="G59" s="467">
        <v>12162</v>
      </c>
      <c r="H59" s="467">
        <v>6047</v>
      </c>
      <c r="I59" s="467">
        <v>6115</v>
      </c>
      <c r="J59" s="468">
        <v>98.88798037612429</v>
      </c>
      <c r="K59" s="469">
        <v>4.021825396825397</v>
      </c>
      <c r="L59" s="467">
        <v>1404.3879907621247</v>
      </c>
    </row>
    <row r="60" spans="1:12" ht="16.5" customHeight="1">
      <c r="A60" s="459"/>
      <c r="B60" s="459"/>
      <c r="C60" s="382" t="s">
        <v>389</v>
      </c>
      <c r="D60" s="460"/>
      <c r="E60" s="466">
        <v>31</v>
      </c>
      <c r="F60" s="467">
        <v>1677</v>
      </c>
      <c r="G60" s="467">
        <v>7448</v>
      </c>
      <c r="H60" s="467">
        <v>4032</v>
      </c>
      <c r="I60" s="467">
        <v>3416</v>
      </c>
      <c r="J60" s="468">
        <v>118.0327868852459</v>
      </c>
      <c r="K60" s="469">
        <v>4.441264162194395</v>
      </c>
      <c r="L60" s="467">
        <v>240.25806451612902</v>
      </c>
    </row>
    <row r="61" spans="1:12" ht="16.5" customHeight="1">
      <c r="A61" s="459"/>
      <c r="B61" s="459"/>
      <c r="C61" s="382" t="s">
        <v>431</v>
      </c>
      <c r="D61" s="460"/>
      <c r="E61" s="466">
        <v>21.5</v>
      </c>
      <c r="F61" s="467">
        <v>618</v>
      </c>
      <c r="G61" s="467">
        <v>2873</v>
      </c>
      <c r="H61" s="467">
        <v>1400</v>
      </c>
      <c r="I61" s="467">
        <v>1473</v>
      </c>
      <c r="J61" s="468">
        <v>95.04412763068567</v>
      </c>
      <c r="K61" s="469">
        <v>4.648867313915858</v>
      </c>
      <c r="L61" s="467">
        <v>133.62790697674419</v>
      </c>
    </row>
    <row r="62" spans="1:12" ht="16.5" customHeight="1">
      <c r="A62" s="459"/>
      <c r="B62" s="459"/>
      <c r="C62" s="382" t="s">
        <v>390</v>
      </c>
      <c r="D62" s="460"/>
      <c r="E62" s="466">
        <v>29.52</v>
      </c>
      <c r="F62" s="467">
        <v>1416</v>
      </c>
      <c r="G62" s="467">
        <v>6498</v>
      </c>
      <c r="H62" s="467">
        <v>3279</v>
      </c>
      <c r="I62" s="467">
        <v>3219</v>
      </c>
      <c r="J62" s="468">
        <v>101.86393289841567</v>
      </c>
      <c r="K62" s="469">
        <v>4.588983050847458</v>
      </c>
      <c r="L62" s="467">
        <v>220.1219512195122</v>
      </c>
    </row>
    <row r="63" spans="1:12" ht="16.5" customHeight="1">
      <c r="A63" s="459"/>
      <c r="B63" s="459"/>
      <c r="C63" s="382" t="s">
        <v>391</v>
      </c>
      <c r="D63" s="460"/>
      <c r="E63" s="466">
        <v>16.17</v>
      </c>
      <c r="F63" s="467">
        <v>930</v>
      </c>
      <c r="G63" s="467">
        <v>4306</v>
      </c>
      <c r="H63" s="467">
        <v>2130</v>
      </c>
      <c r="I63" s="467">
        <v>2176</v>
      </c>
      <c r="J63" s="468">
        <v>97.88602941176471</v>
      </c>
      <c r="K63" s="469">
        <v>4.63010752688172</v>
      </c>
      <c r="L63" s="467">
        <v>266.295609152752</v>
      </c>
    </row>
    <row r="64" spans="1:12" ht="16.5" customHeight="1">
      <c r="A64" s="459"/>
      <c r="B64" s="459"/>
      <c r="C64" s="382" t="s">
        <v>397</v>
      </c>
      <c r="D64" s="460"/>
      <c r="E64" s="466">
        <v>19.88</v>
      </c>
      <c r="F64" s="467">
        <v>1528</v>
      </c>
      <c r="G64" s="467">
        <v>7335</v>
      </c>
      <c r="H64" s="467">
        <v>3625</v>
      </c>
      <c r="I64" s="467">
        <v>3710</v>
      </c>
      <c r="J64" s="468">
        <v>97.7088948787062</v>
      </c>
      <c r="K64" s="469">
        <v>4.800392670157068</v>
      </c>
      <c r="L64" s="467">
        <v>368.9637826961771</v>
      </c>
    </row>
    <row r="65" spans="1:12" ht="16.5" customHeight="1">
      <c r="A65" s="459"/>
      <c r="B65" s="459"/>
      <c r="C65" s="382" t="s">
        <v>392</v>
      </c>
      <c r="D65" s="460"/>
      <c r="E65" s="466">
        <v>11.48</v>
      </c>
      <c r="F65" s="467">
        <v>1227</v>
      </c>
      <c r="G65" s="467">
        <v>5911</v>
      </c>
      <c r="H65" s="467">
        <v>2913</v>
      </c>
      <c r="I65" s="467">
        <v>2998</v>
      </c>
      <c r="J65" s="468">
        <v>97.16477651767845</v>
      </c>
      <c r="K65" s="469">
        <v>4.817440912795436</v>
      </c>
      <c r="L65" s="467">
        <v>514.8954703832752</v>
      </c>
    </row>
    <row r="66" spans="1:12" s="442" customFormat="1" ht="9" customHeight="1">
      <c r="A66" s="437"/>
      <c r="B66" s="437"/>
      <c r="C66" s="437"/>
      <c r="D66" s="438"/>
      <c r="E66" s="455"/>
      <c r="F66" s="456"/>
      <c r="G66" s="456"/>
      <c r="H66" s="456"/>
      <c r="I66" s="456"/>
      <c r="J66" s="456"/>
      <c r="K66" s="456"/>
      <c r="L66" s="456"/>
    </row>
    <row r="67" ht="15" customHeight="1"/>
    <row r="68" ht="15" customHeight="1"/>
  </sheetData>
  <sheetProtection/>
  <mergeCells count="25">
    <mergeCell ref="A1:L1"/>
    <mergeCell ref="A5:D5"/>
    <mergeCell ref="B10:C10"/>
    <mergeCell ref="B12:C12"/>
    <mergeCell ref="G4:I5"/>
    <mergeCell ref="F8:J8"/>
    <mergeCell ref="B40:C40"/>
    <mergeCell ref="B43:C43"/>
    <mergeCell ref="B55:C55"/>
    <mergeCell ref="B56:C56"/>
    <mergeCell ref="B58:C58"/>
    <mergeCell ref="B57:C57"/>
    <mergeCell ref="B42:C42"/>
    <mergeCell ref="B44:C44"/>
    <mergeCell ref="B45:C45"/>
    <mergeCell ref="B46:C46"/>
    <mergeCell ref="B13:C13"/>
    <mergeCell ref="B14:C14"/>
    <mergeCell ref="B15:C15"/>
    <mergeCell ref="B16:C16"/>
    <mergeCell ref="F38:J38"/>
    <mergeCell ref="B26:C26"/>
    <mergeCell ref="B27:C27"/>
    <mergeCell ref="B28:C28"/>
    <mergeCell ref="B29:C29"/>
  </mergeCells>
  <printOptions horizontalCentered="1"/>
  <pageMargins left="0.6692913385826772" right="0.6692913385826772" top="0.5905511811023623" bottom="0.5511811023622047" header="0.5118110236220472" footer="0.5118110236220472"/>
  <pageSetup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dimension ref="A1:L68"/>
  <sheetViews>
    <sheetView zoomScalePageLayoutView="0" workbookViewId="0" topLeftCell="A1">
      <selection activeCell="A1" sqref="A1:L1"/>
    </sheetView>
  </sheetViews>
  <sheetFormatPr defaultColWidth="11.00390625" defaultRowHeight="13.5"/>
  <cols>
    <col min="1" max="1" width="2.125" style="470" customWidth="1"/>
    <col min="2" max="2" width="4.125" style="470" customWidth="1"/>
    <col min="3" max="3" width="12.625" style="470" customWidth="1"/>
    <col min="4" max="4" width="2.125" style="470" customWidth="1"/>
    <col min="5" max="5" width="10.00390625" style="470" customWidth="1"/>
    <col min="6" max="6" width="13.125" style="470" customWidth="1"/>
    <col min="7" max="7" width="15.00390625" style="470" customWidth="1"/>
    <col min="8" max="9" width="14.00390625" style="470" customWidth="1"/>
    <col min="10" max="11" width="10.00390625" style="470" customWidth="1"/>
    <col min="12" max="12" width="12.00390625" style="470" customWidth="1"/>
    <col min="13" max="16384" width="11.00390625" style="470" customWidth="1"/>
  </cols>
  <sheetData>
    <row r="1" spans="1:12" s="441" customFormat="1" ht="21.75" customHeight="1">
      <c r="A1" s="1191" t="s">
        <v>393</v>
      </c>
      <c r="B1" s="1191"/>
      <c r="C1" s="1191"/>
      <c r="D1" s="1191"/>
      <c r="E1" s="1191"/>
      <c r="F1" s="1191"/>
      <c r="G1" s="1191"/>
      <c r="H1" s="1191"/>
      <c r="I1" s="1191"/>
      <c r="J1" s="1191"/>
      <c r="K1" s="1191"/>
      <c r="L1" s="1191"/>
    </row>
    <row r="2" spans="1:4" s="442" customFormat="1" ht="9.75" customHeight="1">
      <c r="A2" s="407"/>
      <c r="B2" s="407"/>
      <c r="C2" s="407"/>
      <c r="D2" s="407"/>
    </row>
    <row r="3" spans="1:12" s="442" customFormat="1" ht="9.75" customHeight="1" thickBot="1">
      <c r="A3" s="407"/>
      <c r="B3" s="407"/>
      <c r="C3" s="408"/>
      <c r="D3" s="408"/>
      <c r="E3" s="443"/>
      <c r="F3" s="443"/>
      <c r="G3" s="443"/>
      <c r="H3" s="443"/>
      <c r="I3" s="443"/>
      <c r="J3" s="443"/>
      <c r="K3" s="443"/>
      <c r="L3" s="443"/>
    </row>
    <row r="4" spans="1:12" s="407" customFormat="1" ht="18" customHeight="1" thickTop="1">
      <c r="A4" s="409"/>
      <c r="B4" s="409"/>
      <c r="C4" s="200"/>
      <c r="D4" s="200"/>
      <c r="E4" s="199"/>
      <c r="F4" s="199"/>
      <c r="G4" s="1163" t="s">
        <v>356</v>
      </c>
      <c r="H4" s="1164"/>
      <c r="I4" s="1165"/>
      <c r="J4" s="199" t="s">
        <v>394</v>
      </c>
      <c r="K4" s="817" t="s">
        <v>395</v>
      </c>
      <c r="L4" s="818" t="s">
        <v>396</v>
      </c>
    </row>
    <row r="5" spans="1:12" s="407" customFormat="1" ht="18" customHeight="1">
      <c r="A5" s="1192" t="s">
        <v>373</v>
      </c>
      <c r="B5" s="1192"/>
      <c r="C5" s="1192"/>
      <c r="D5" s="1193"/>
      <c r="E5" s="244" t="s">
        <v>493</v>
      </c>
      <c r="F5" s="245" t="s">
        <v>494</v>
      </c>
      <c r="G5" s="1166"/>
      <c r="H5" s="1167"/>
      <c r="I5" s="1168"/>
      <c r="J5" s="244"/>
      <c r="K5" s="819" t="s">
        <v>378</v>
      </c>
      <c r="L5" s="820" t="s">
        <v>709</v>
      </c>
    </row>
    <row r="6" spans="1:12" s="407" customFormat="1" ht="18" customHeight="1">
      <c r="A6" s="411"/>
      <c r="B6" s="411"/>
      <c r="C6" s="410"/>
      <c r="D6" s="410"/>
      <c r="E6" s="246" t="s">
        <v>495</v>
      </c>
      <c r="F6" s="244"/>
      <c r="G6" s="247" t="s">
        <v>496</v>
      </c>
      <c r="H6" s="247" t="s">
        <v>497</v>
      </c>
      <c r="I6" s="247" t="s">
        <v>498</v>
      </c>
      <c r="J6" s="244" t="s">
        <v>499</v>
      </c>
      <c r="K6" s="819" t="s">
        <v>500</v>
      </c>
      <c r="L6" s="820" t="s">
        <v>505</v>
      </c>
    </row>
    <row r="7" spans="3:12" ht="13.5" customHeight="1">
      <c r="C7" s="471"/>
      <c r="D7" s="471"/>
      <c r="E7" s="471"/>
      <c r="F7" s="471"/>
      <c r="G7" s="471"/>
      <c r="H7" s="471"/>
      <c r="I7" s="471"/>
      <c r="J7" s="471"/>
      <c r="K7" s="471"/>
      <c r="L7" s="471"/>
    </row>
    <row r="8" spans="1:12" ht="16.5" customHeight="1">
      <c r="A8" s="472"/>
      <c r="B8" s="472"/>
      <c r="C8" s="472"/>
      <c r="D8" s="472"/>
      <c r="E8" s="473"/>
      <c r="F8" s="1199" t="s">
        <v>853</v>
      </c>
      <c r="G8" s="1199"/>
      <c r="H8" s="1199"/>
      <c r="I8" s="1199"/>
      <c r="J8" s="1199"/>
      <c r="K8" s="472"/>
      <c r="L8" s="472"/>
    </row>
    <row r="9" spans="1:12" ht="14.25" customHeight="1">
      <c r="A9" s="472"/>
      <c r="B9" s="472"/>
      <c r="C9" s="472"/>
      <c r="D9" s="472"/>
      <c r="E9" s="472"/>
      <c r="F9" s="472"/>
      <c r="G9" s="472"/>
      <c r="H9" s="472"/>
      <c r="I9" s="472"/>
      <c r="J9" s="472"/>
      <c r="K9" s="472"/>
      <c r="L9" s="472"/>
    </row>
    <row r="10" spans="1:12" ht="16.5" customHeight="1">
      <c r="A10" s="472"/>
      <c r="B10" s="1201" t="s">
        <v>379</v>
      </c>
      <c r="C10" s="1198"/>
      <c r="D10" s="474"/>
      <c r="E10" s="475">
        <v>533.72</v>
      </c>
      <c r="F10" s="476">
        <v>331388</v>
      </c>
      <c r="G10" s="476">
        <v>1216666</v>
      </c>
      <c r="H10" s="476">
        <v>601846</v>
      </c>
      <c r="I10" s="476">
        <v>614820</v>
      </c>
      <c r="J10" s="477">
        <v>97.88978888129859</v>
      </c>
      <c r="K10" s="478">
        <v>3.671424432990935</v>
      </c>
      <c r="L10" s="476">
        <v>2279.59604286892</v>
      </c>
    </row>
    <row r="11" spans="1:12" ht="13.5" customHeight="1">
      <c r="A11" s="472"/>
      <c r="B11" s="473"/>
      <c r="C11" s="472"/>
      <c r="D11" s="473"/>
      <c r="E11" s="479"/>
      <c r="F11" s="480"/>
      <c r="G11" s="480"/>
      <c r="H11" s="480"/>
      <c r="I11" s="480"/>
      <c r="J11" s="481"/>
      <c r="K11" s="482"/>
      <c r="L11" s="480"/>
    </row>
    <row r="12" spans="1:12" ht="16.5" customHeight="1">
      <c r="A12" s="472"/>
      <c r="B12" s="1200" t="s">
        <v>218</v>
      </c>
      <c r="C12" s="1198"/>
      <c r="D12" s="473"/>
      <c r="E12" s="479">
        <v>29.26</v>
      </c>
      <c r="F12" s="480">
        <v>42046</v>
      </c>
      <c r="G12" s="480">
        <v>155908</v>
      </c>
      <c r="H12" s="480">
        <v>79798</v>
      </c>
      <c r="I12" s="480">
        <v>76110</v>
      </c>
      <c r="J12" s="481">
        <v>104.84561818420708</v>
      </c>
      <c r="K12" s="482">
        <v>3.708034057936546</v>
      </c>
      <c r="L12" s="480">
        <v>5328.366370471634</v>
      </c>
    </row>
    <row r="13" spans="1:12" ht="16.5" customHeight="1">
      <c r="A13" s="472"/>
      <c r="B13" s="1200" t="s">
        <v>219</v>
      </c>
      <c r="C13" s="1198"/>
      <c r="D13" s="473"/>
      <c r="E13" s="479">
        <v>19.74</v>
      </c>
      <c r="F13" s="480">
        <v>47533</v>
      </c>
      <c r="G13" s="480">
        <v>168976</v>
      </c>
      <c r="H13" s="480">
        <v>83468</v>
      </c>
      <c r="I13" s="480">
        <v>85508</v>
      </c>
      <c r="J13" s="481">
        <v>97.61425831501145</v>
      </c>
      <c r="K13" s="482">
        <v>3.554919739970126</v>
      </c>
      <c r="L13" s="480">
        <v>8560.081053698075</v>
      </c>
    </row>
    <row r="14" spans="1:12" ht="16.5" customHeight="1">
      <c r="A14" s="472"/>
      <c r="B14" s="1200" t="s">
        <v>220</v>
      </c>
      <c r="C14" s="1198"/>
      <c r="D14" s="473"/>
      <c r="E14" s="479">
        <v>18.34</v>
      </c>
      <c r="F14" s="480">
        <v>49781</v>
      </c>
      <c r="G14" s="480">
        <v>171835</v>
      </c>
      <c r="H14" s="480">
        <v>84115</v>
      </c>
      <c r="I14" s="480">
        <v>87720</v>
      </c>
      <c r="J14" s="481">
        <v>95.89033287733699</v>
      </c>
      <c r="K14" s="482">
        <v>3.451818967075792</v>
      </c>
      <c r="L14" s="480">
        <v>9369.411123227917</v>
      </c>
    </row>
    <row r="15" spans="1:12" ht="16.5" customHeight="1">
      <c r="A15" s="472"/>
      <c r="B15" s="1200" t="s">
        <v>221</v>
      </c>
      <c r="C15" s="1198"/>
      <c r="D15" s="473"/>
      <c r="E15" s="479">
        <v>14.25</v>
      </c>
      <c r="F15" s="480">
        <v>59451</v>
      </c>
      <c r="G15" s="480">
        <v>206732</v>
      </c>
      <c r="H15" s="480">
        <v>101184</v>
      </c>
      <c r="I15" s="480">
        <v>105548</v>
      </c>
      <c r="J15" s="481">
        <v>95.86538825937015</v>
      </c>
      <c r="K15" s="482">
        <v>3.4773510958604565</v>
      </c>
      <c r="L15" s="480">
        <v>14507.508771929824</v>
      </c>
    </row>
    <row r="16" spans="1:12" ht="16.5" customHeight="1">
      <c r="A16" s="472"/>
      <c r="B16" s="1200" t="s">
        <v>222</v>
      </c>
      <c r="C16" s="1198"/>
      <c r="D16" s="473"/>
      <c r="E16" s="479">
        <v>246.9</v>
      </c>
      <c r="F16" s="480">
        <v>11053</v>
      </c>
      <c r="G16" s="480">
        <v>47344</v>
      </c>
      <c r="H16" s="480">
        <v>23112</v>
      </c>
      <c r="I16" s="480">
        <v>24232</v>
      </c>
      <c r="J16" s="481">
        <v>95.37801254539453</v>
      </c>
      <c r="K16" s="482">
        <v>4.283361983171989</v>
      </c>
      <c r="L16" s="480">
        <v>191.75374645605507</v>
      </c>
    </row>
    <row r="17" spans="1:12" ht="16.5" customHeight="1">
      <c r="A17" s="472"/>
      <c r="B17" s="472"/>
      <c r="C17" s="383" t="s">
        <v>433</v>
      </c>
      <c r="D17" s="473"/>
      <c r="E17" s="479">
        <v>98.54</v>
      </c>
      <c r="F17" s="480">
        <v>5831</v>
      </c>
      <c r="G17" s="480">
        <v>23694</v>
      </c>
      <c r="H17" s="480">
        <v>11721</v>
      </c>
      <c r="I17" s="480">
        <v>11973</v>
      </c>
      <c r="J17" s="481">
        <v>97.89526434477574</v>
      </c>
      <c r="K17" s="482">
        <v>4.063453953009775</v>
      </c>
      <c r="L17" s="480">
        <v>240.45057844530137</v>
      </c>
    </row>
    <row r="18" spans="1:12" ht="16.5" customHeight="1">
      <c r="A18" s="472"/>
      <c r="B18" s="472"/>
      <c r="C18" s="383" t="s">
        <v>381</v>
      </c>
      <c r="D18" s="473"/>
      <c r="E18" s="479">
        <v>8.3</v>
      </c>
      <c r="F18" s="480">
        <v>1001</v>
      </c>
      <c r="G18" s="480">
        <v>3968</v>
      </c>
      <c r="H18" s="480">
        <v>1611</v>
      </c>
      <c r="I18" s="480">
        <v>2357</v>
      </c>
      <c r="J18" s="481">
        <v>68.34959694526941</v>
      </c>
      <c r="K18" s="482">
        <v>3.964035964035964</v>
      </c>
      <c r="L18" s="480">
        <v>478.0722891566265</v>
      </c>
    </row>
    <row r="19" spans="1:12" ht="16.5" customHeight="1">
      <c r="A19" s="472"/>
      <c r="B19" s="472"/>
      <c r="C19" s="383" t="s">
        <v>382</v>
      </c>
      <c r="D19" s="473"/>
      <c r="E19" s="483">
        <v>30.15</v>
      </c>
      <c r="F19" s="480">
        <v>1243</v>
      </c>
      <c r="G19" s="480">
        <v>5506</v>
      </c>
      <c r="H19" s="480">
        <v>2905</v>
      </c>
      <c r="I19" s="480">
        <v>2601</v>
      </c>
      <c r="J19" s="481">
        <v>111.6878123798539</v>
      </c>
      <c r="K19" s="482">
        <v>4.429605792437651</v>
      </c>
      <c r="L19" s="480">
        <v>182.620232172471</v>
      </c>
    </row>
    <row r="20" spans="1:12" ht="16.5" customHeight="1">
      <c r="A20" s="472"/>
      <c r="B20" s="472"/>
      <c r="C20" s="383" t="s">
        <v>383</v>
      </c>
      <c r="D20" s="473"/>
      <c r="E20" s="479">
        <v>21.41</v>
      </c>
      <c r="F20" s="480">
        <v>785</v>
      </c>
      <c r="G20" s="480">
        <v>3653</v>
      </c>
      <c r="H20" s="480">
        <v>1802</v>
      </c>
      <c r="I20" s="480">
        <v>1851</v>
      </c>
      <c r="J20" s="481">
        <v>97.35278227984873</v>
      </c>
      <c r="K20" s="482">
        <v>4.653503184713376</v>
      </c>
      <c r="L20" s="480">
        <v>170.62120504437178</v>
      </c>
    </row>
    <row r="21" spans="1:12" ht="16.5" customHeight="1">
      <c r="A21" s="472"/>
      <c r="B21" s="472"/>
      <c r="C21" s="383" t="s">
        <v>384</v>
      </c>
      <c r="D21" s="473"/>
      <c r="E21" s="479">
        <v>24.06</v>
      </c>
      <c r="F21" s="480">
        <v>559</v>
      </c>
      <c r="G21" s="480">
        <v>2730</v>
      </c>
      <c r="H21" s="480">
        <v>1320</v>
      </c>
      <c r="I21" s="480">
        <v>1410</v>
      </c>
      <c r="J21" s="481">
        <v>93.61702127659575</v>
      </c>
      <c r="K21" s="482">
        <v>4.883720930232558</v>
      </c>
      <c r="L21" s="480">
        <v>113.46633416458853</v>
      </c>
    </row>
    <row r="22" spans="1:12" ht="16.5" customHeight="1">
      <c r="A22" s="472"/>
      <c r="B22" s="472"/>
      <c r="C22" s="383" t="s">
        <v>385</v>
      </c>
      <c r="D22" s="473"/>
      <c r="E22" s="479">
        <v>13.68</v>
      </c>
      <c r="F22" s="480">
        <v>337</v>
      </c>
      <c r="G22" s="480">
        <v>1681</v>
      </c>
      <c r="H22" s="480">
        <v>829</v>
      </c>
      <c r="I22" s="480">
        <v>852</v>
      </c>
      <c r="J22" s="481">
        <v>97.30046948356808</v>
      </c>
      <c r="K22" s="482">
        <v>4.98813056379822</v>
      </c>
      <c r="L22" s="480">
        <v>122.88011695906432</v>
      </c>
    </row>
    <row r="23" spans="1:12" ht="16.5" customHeight="1">
      <c r="A23" s="472"/>
      <c r="B23" s="472"/>
      <c r="C23" s="383" t="s">
        <v>386</v>
      </c>
      <c r="D23" s="473"/>
      <c r="E23" s="479">
        <v>13.07</v>
      </c>
      <c r="F23" s="480">
        <v>375</v>
      </c>
      <c r="G23" s="480">
        <v>1765</v>
      </c>
      <c r="H23" s="480">
        <v>837</v>
      </c>
      <c r="I23" s="480">
        <v>928</v>
      </c>
      <c r="J23" s="481">
        <v>90.19396551724138</v>
      </c>
      <c r="K23" s="482">
        <v>4.706666666666667</v>
      </c>
      <c r="L23" s="480">
        <v>135.04208110175975</v>
      </c>
    </row>
    <row r="24" spans="1:12" ht="16.5" customHeight="1">
      <c r="A24" s="472"/>
      <c r="B24" s="472"/>
      <c r="C24" s="383" t="s">
        <v>387</v>
      </c>
      <c r="D24" s="473"/>
      <c r="E24" s="479">
        <v>37.69</v>
      </c>
      <c r="F24" s="480">
        <v>922</v>
      </c>
      <c r="G24" s="480">
        <v>4347</v>
      </c>
      <c r="H24" s="480">
        <v>2087</v>
      </c>
      <c r="I24" s="480">
        <v>2260</v>
      </c>
      <c r="J24" s="481">
        <v>92.34513274336284</v>
      </c>
      <c r="K24" s="482">
        <v>4.714750542299349</v>
      </c>
      <c r="L24" s="480">
        <v>115.33563279384452</v>
      </c>
    </row>
    <row r="25" spans="1:12" ht="16.5" customHeight="1">
      <c r="A25" s="472"/>
      <c r="B25" s="1200" t="s">
        <v>225</v>
      </c>
      <c r="C25" s="1198"/>
      <c r="D25" s="473"/>
      <c r="E25" s="479">
        <v>10.45</v>
      </c>
      <c r="F25" s="480">
        <v>57165</v>
      </c>
      <c r="G25" s="480">
        <v>214345</v>
      </c>
      <c r="H25" s="480">
        <v>105035</v>
      </c>
      <c r="I25" s="480">
        <v>109310</v>
      </c>
      <c r="J25" s="481">
        <v>96.08910438203276</v>
      </c>
      <c r="K25" s="482">
        <v>3.749584535992303</v>
      </c>
      <c r="L25" s="480">
        <v>20511.483253588518</v>
      </c>
    </row>
    <row r="26" spans="1:12" ht="16.5" customHeight="1">
      <c r="A26" s="472"/>
      <c r="B26" s="1200" t="s">
        <v>226</v>
      </c>
      <c r="C26" s="1198"/>
      <c r="D26" s="473"/>
      <c r="E26" s="479">
        <v>23.98</v>
      </c>
      <c r="F26" s="480">
        <v>27921</v>
      </c>
      <c r="G26" s="480">
        <v>103509</v>
      </c>
      <c r="H26" s="480">
        <v>50809</v>
      </c>
      <c r="I26" s="480">
        <v>52700</v>
      </c>
      <c r="J26" s="481">
        <v>96.41176470588235</v>
      </c>
      <c r="K26" s="482">
        <v>3.707209627162351</v>
      </c>
      <c r="L26" s="480">
        <v>4316.472060050041</v>
      </c>
    </row>
    <row r="27" spans="1:12" ht="16.5" customHeight="1">
      <c r="A27" s="472"/>
      <c r="B27" s="1200" t="s">
        <v>228</v>
      </c>
      <c r="C27" s="1198"/>
      <c r="D27" s="473"/>
      <c r="E27" s="479">
        <v>32.66</v>
      </c>
      <c r="F27" s="480">
        <v>27497</v>
      </c>
      <c r="G27" s="480">
        <v>105253</v>
      </c>
      <c r="H27" s="480">
        <v>53075</v>
      </c>
      <c r="I27" s="480">
        <v>52178</v>
      </c>
      <c r="J27" s="481">
        <v>101.71911533596536</v>
      </c>
      <c r="K27" s="482">
        <v>3.827799396297778</v>
      </c>
      <c r="L27" s="480">
        <v>3222.6883037354564</v>
      </c>
    </row>
    <row r="28" spans="1:12" ht="16.5" customHeight="1">
      <c r="A28" s="472"/>
      <c r="B28" s="1200" t="s">
        <v>229</v>
      </c>
      <c r="C28" s="1198"/>
      <c r="D28" s="473"/>
      <c r="E28" s="479">
        <v>138.14</v>
      </c>
      <c r="F28" s="480">
        <v>8941</v>
      </c>
      <c r="G28" s="480">
        <v>42764</v>
      </c>
      <c r="H28" s="480">
        <v>21250</v>
      </c>
      <c r="I28" s="480">
        <v>21514</v>
      </c>
      <c r="J28" s="481">
        <v>98.77289207027982</v>
      </c>
      <c r="K28" s="482">
        <v>4.782910189016889</v>
      </c>
      <c r="L28" s="480">
        <v>309.5700014478066</v>
      </c>
    </row>
    <row r="29" spans="1:12" ht="16.5" customHeight="1">
      <c r="A29" s="472"/>
      <c r="B29" s="472"/>
      <c r="C29" s="383" t="s">
        <v>223</v>
      </c>
      <c r="D29" s="473"/>
      <c r="E29" s="479">
        <v>8.66</v>
      </c>
      <c r="F29" s="480">
        <v>2763</v>
      </c>
      <c r="G29" s="480">
        <v>11966</v>
      </c>
      <c r="H29" s="480">
        <v>5972</v>
      </c>
      <c r="I29" s="480">
        <v>5994</v>
      </c>
      <c r="J29" s="481">
        <v>99.63296629963297</v>
      </c>
      <c r="K29" s="482">
        <v>4.330799855229823</v>
      </c>
      <c r="L29" s="480">
        <v>1381.75519630485</v>
      </c>
    </row>
    <row r="30" spans="1:12" ht="16.5" customHeight="1">
      <c r="A30" s="472"/>
      <c r="B30" s="472"/>
      <c r="C30" s="383" t="s">
        <v>389</v>
      </c>
      <c r="D30" s="473"/>
      <c r="E30" s="479">
        <v>30.93</v>
      </c>
      <c r="F30" s="480">
        <v>1082</v>
      </c>
      <c r="G30" s="480">
        <v>5506</v>
      </c>
      <c r="H30" s="480">
        <v>2771</v>
      </c>
      <c r="I30" s="480">
        <v>2735</v>
      </c>
      <c r="J30" s="481">
        <v>101.31627056672761</v>
      </c>
      <c r="K30" s="482">
        <v>5.088724584103512</v>
      </c>
      <c r="L30" s="480">
        <v>178.01487229227288</v>
      </c>
    </row>
    <row r="31" spans="1:12" ht="16.5" customHeight="1">
      <c r="A31" s="472"/>
      <c r="B31" s="472"/>
      <c r="C31" s="383" t="s">
        <v>431</v>
      </c>
      <c r="D31" s="473"/>
      <c r="E31" s="479">
        <v>21.5</v>
      </c>
      <c r="F31" s="480">
        <v>568</v>
      </c>
      <c r="G31" s="480">
        <v>2844</v>
      </c>
      <c r="H31" s="480">
        <v>1405</v>
      </c>
      <c r="I31" s="480">
        <v>1439</v>
      </c>
      <c r="J31" s="481">
        <v>97.63724808895066</v>
      </c>
      <c r="K31" s="482">
        <v>5.007042253521127</v>
      </c>
      <c r="L31" s="480">
        <v>132.27906976744185</v>
      </c>
    </row>
    <row r="32" spans="1:12" ht="16.5" customHeight="1">
      <c r="A32" s="472"/>
      <c r="B32" s="472"/>
      <c r="C32" s="383" t="s">
        <v>390</v>
      </c>
      <c r="D32" s="473"/>
      <c r="E32" s="479">
        <v>29.52</v>
      </c>
      <c r="F32" s="480">
        <v>1192</v>
      </c>
      <c r="G32" s="480">
        <v>5762</v>
      </c>
      <c r="H32" s="480">
        <v>2883</v>
      </c>
      <c r="I32" s="480">
        <v>2879</v>
      </c>
      <c r="J32" s="481">
        <v>100.13893713094824</v>
      </c>
      <c r="K32" s="482">
        <v>4.833892617449664</v>
      </c>
      <c r="L32" s="480">
        <v>195.18970189701898</v>
      </c>
    </row>
    <row r="33" spans="1:12" ht="16.5" customHeight="1">
      <c r="A33" s="472"/>
      <c r="B33" s="472"/>
      <c r="C33" s="383" t="s">
        <v>391</v>
      </c>
      <c r="D33" s="473"/>
      <c r="E33" s="479">
        <v>16.17</v>
      </c>
      <c r="F33" s="480">
        <v>842</v>
      </c>
      <c r="G33" s="480">
        <v>4194</v>
      </c>
      <c r="H33" s="480">
        <v>2082</v>
      </c>
      <c r="I33" s="480">
        <v>2112</v>
      </c>
      <c r="J33" s="481">
        <v>98.57954545454545</v>
      </c>
      <c r="K33" s="482">
        <v>4.980997624703088</v>
      </c>
      <c r="L33" s="480">
        <v>259.36920222634507</v>
      </c>
    </row>
    <row r="34" spans="1:12" ht="16.5" customHeight="1">
      <c r="A34" s="472"/>
      <c r="B34" s="472"/>
      <c r="C34" s="383" t="s">
        <v>397</v>
      </c>
      <c r="D34" s="473"/>
      <c r="E34" s="479">
        <v>19.88</v>
      </c>
      <c r="F34" s="480">
        <v>1329</v>
      </c>
      <c r="G34" s="480">
        <v>6773</v>
      </c>
      <c r="H34" s="480">
        <v>3323</v>
      </c>
      <c r="I34" s="480">
        <v>3450</v>
      </c>
      <c r="J34" s="481">
        <v>96.31884057971014</v>
      </c>
      <c r="K34" s="482">
        <v>5.096313017306246</v>
      </c>
      <c r="L34" s="480">
        <v>340.6941649899397</v>
      </c>
    </row>
    <row r="35" spans="1:12" ht="16.5" customHeight="1">
      <c r="A35" s="472"/>
      <c r="B35" s="472"/>
      <c r="C35" s="383" t="s">
        <v>392</v>
      </c>
      <c r="D35" s="473"/>
      <c r="E35" s="479">
        <v>11.48</v>
      </c>
      <c r="F35" s="480">
        <v>1165</v>
      </c>
      <c r="G35" s="480">
        <v>5719</v>
      </c>
      <c r="H35" s="480">
        <v>2814</v>
      </c>
      <c r="I35" s="480">
        <v>2905</v>
      </c>
      <c r="J35" s="481">
        <v>96.86746987951807</v>
      </c>
      <c r="K35" s="482">
        <v>4.90901287553648</v>
      </c>
      <c r="L35" s="480">
        <v>498.17073170731703</v>
      </c>
    </row>
    <row r="36" spans="1:12" ht="16.5" customHeight="1">
      <c r="A36" s="472"/>
      <c r="B36" s="472"/>
      <c r="C36" s="473"/>
      <c r="D36" s="473"/>
      <c r="E36" s="484"/>
      <c r="F36" s="480"/>
      <c r="G36" s="480"/>
      <c r="H36" s="480"/>
      <c r="I36" s="480"/>
      <c r="J36" s="481"/>
      <c r="K36" s="482"/>
      <c r="L36" s="480"/>
    </row>
    <row r="37" spans="1:12" ht="16.5" customHeight="1">
      <c r="A37" s="472"/>
      <c r="B37" s="472"/>
      <c r="C37" s="472"/>
      <c r="D37" s="472"/>
      <c r="E37" s="472"/>
      <c r="F37" s="480"/>
      <c r="G37" s="480"/>
      <c r="H37" s="480"/>
      <c r="I37" s="480"/>
      <c r="J37" s="481"/>
      <c r="K37" s="472"/>
      <c r="L37" s="472"/>
    </row>
    <row r="38" spans="1:12" ht="16.5" customHeight="1">
      <c r="A38" s="472"/>
      <c r="B38" s="472"/>
      <c r="C38" s="472"/>
      <c r="D38" s="472"/>
      <c r="E38" s="472"/>
      <c r="F38" s="1199" t="s">
        <v>854</v>
      </c>
      <c r="G38" s="1199"/>
      <c r="H38" s="1199"/>
      <c r="I38" s="1199"/>
      <c r="J38" s="1199"/>
      <c r="K38" s="472"/>
      <c r="L38" s="472"/>
    </row>
    <row r="39" spans="1:12" ht="14.25" customHeight="1">
      <c r="A39" s="472"/>
      <c r="B39" s="472"/>
      <c r="C39" s="472"/>
      <c r="D39" s="472"/>
      <c r="E39" s="472"/>
      <c r="F39" s="472"/>
      <c r="G39" s="472"/>
      <c r="H39" s="472"/>
      <c r="I39" s="472"/>
      <c r="J39" s="472"/>
      <c r="K39" s="472"/>
      <c r="L39" s="472"/>
    </row>
    <row r="40" spans="1:12" ht="16.5" customHeight="1">
      <c r="A40" s="472"/>
      <c r="B40" s="1201" t="s">
        <v>379</v>
      </c>
      <c r="C40" s="1198"/>
      <c r="D40" s="474"/>
      <c r="E40" s="485">
        <v>530.44</v>
      </c>
      <c r="F40" s="1159" t="s">
        <v>290</v>
      </c>
      <c r="G40" s="1160" t="s">
        <v>291</v>
      </c>
      <c r="H40" s="486" t="s">
        <v>434</v>
      </c>
      <c r="I40" s="486" t="s">
        <v>435</v>
      </c>
      <c r="J40" s="487">
        <v>97.6</v>
      </c>
      <c r="K40" s="488">
        <v>3.98</v>
      </c>
      <c r="L40" s="486">
        <v>2100</v>
      </c>
    </row>
    <row r="41" spans="1:12" ht="13.5" customHeight="1">
      <c r="A41" s="472"/>
      <c r="B41" s="473"/>
      <c r="C41" s="472"/>
      <c r="D41" s="473"/>
      <c r="E41" s="489"/>
      <c r="F41" s="490"/>
      <c r="G41" s="490"/>
      <c r="H41" s="490"/>
      <c r="I41" s="490"/>
      <c r="J41" s="491"/>
      <c r="K41" s="492"/>
      <c r="L41" s="490"/>
    </row>
    <row r="42" spans="1:12" ht="16.5" customHeight="1">
      <c r="A42" s="472"/>
      <c r="B42" s="1200" t="s">
        <v>218</v>
      </c>
      <c r="C42" s="1198"/>
      <c r="D42" s="473"/>
      <c r="E42" s="489">
        <v>28.21</v>
      </c>
      <c r="F42" s="490">
        <v>33593</v>
      </c>
      <c r="G42" s="490">
        <v>134349</v>
      </c>
      <c r="H42" s="490">
        <v>68058</v>
      </c>
      <c r="I42" s="490">
        <v>66291</v>
      </c>
      <c r="J42" s="491">
        <v>102.7</v>
      </c>
      <c r="K42" s="492">
        <v>4</v>
      </c>
      <c r="L42" s="490">
        <v>4762</v>
      </c>
    </row>
    <row r="43" spans="1:12" ht="16.5" customHeight="1">
      <c r="A43" s="472"/>
      <c r="B43" s="1200" t="s">
        <v>219</v>
      </c>
      <c r="C43" s="1198"/>
      <c r="D43" s="473"/>
      <c r="E43" s="489">
        <v>19.05</v>
      </c>
      <c r="F43" s="490">
        <v>39697</v>
      </c>
      <c r="G43" s="490">
        <v>155360</v>
      </c>
      <c r="H43" s="490">
        <v>76447</v>
      </c>
      <c r="I43" s="490">
        <v>78913</v>
      </c>
      <c r="J43" s="491">
        <v>96.9</v>
      </c>
      <c r="K43" s="492">
        <v>3.91</v>
      </c>
      <c r="L43" s="490">
        <v>8155</v>
      </c>
    </row>
    <row r="44" spans="1:12" ht="16.5" customHeight="1">
      <c r="A44" s="472"/>
      <c r="B44" s="1200" t="s">
        <v>220</v>
      </c>
      <c r="C44" s="1198"/>
      <c r="D44" s="473"/>
      <c r="E44" s="489">
        <v>18.34</v>
      </c>
      <c r="F44" s="490">
        <v>47208</v>
      </c>
      <c r="G44" s="490">
        <v>178732</v>
      </c>
      <c r="H44" s="490">
        <v>88066</v>
      </c>
      <c r="I44" s="490">
        <v>90666</v>
      </c>
      <c r="J44" s="491">
        <v>97.1</v>
      </c>
      <c r="K44" s="492">
        <v>3.79</v>
      </c>
      <c r="L44" s="490">
        <v>9745</v>
      </c>
    </row>
    <row r="45" spans="1:12" ht="16.5" customHeight="1">
      <c r="A45" s="472"/>
      <c r="B45" s="1200" t="s">
        <v>221</v>
      </c>
      <c r="C45" s="1198"/>
      <c r="D45" s="473"/>
      <c r="E45" s="489">
        <v>13.78</v>
      </c>
      <c r="F45" s="490" t="s">
        <v>292</v>
      </c>
      <c r="G45" s="493" t="s">
        <v>293</v>
      </c>
      <c r="H45" s="490" t="s">
        <v>436</v>
      </c>
      <c r="I45" s="490" t="s">
        <v>437</v>
      </c>
      <c r="J45" s="491">
        <v>97.5</v>
      </c>
      <c r="K45" s="492">
        <v>3.79</v>
      </c>
      <c r="L45" s="490">
        <v>14616</v>
      </c>
    </row>
    <row r="46" spans="1:12" ht="16.5" customHeight="1">
      <c r="A46" s="472"/>
      <c r="B46" s="1200" t="s">
        <v>222</v>
      </c>
      <c r="C46" s="1198"/>
      <c r="D46" s="473"/>
      <c r="E46" s="489">
        <v>246.12</v>
      </c>
      <c r="F46" s="490" t="s">
        <v>294</v>
      </c>
      <c r="G46" s="490" t="s">
        <v>295</v>
      </c>
      <c r="H46" s="490" t="s">
        <v>438</v>
      </c>
      <c r="I46" s="490" t="s">
        <v>439</v>
      </c>
      <c r="J46" s="491">
        <v>93.9</v>
      </c>
      <c r="K46" s="492">
        <v>4.73</v>
      </c>
      <c r="L46" s="490">
        <v>151</v>
      </c>
    </row>
    <row r="47" spans="1:12" ht="16.5" customHeight="1">
      <c r="A47" s="472"/>
      <c r="B47" s="472"/>
      <c r="C47" s="383" t="s">
        <v>433</v>
      </c>
      <c r="D47" s="473"/>
      <c r="E47" s="489">
        <v>98.54</v>
      </c>
      <c r="F47" s="490">
        <v>3106</v>
      </c>
      <c r="G47" s="490">
        <v>14061</v>
      </c>
      <c r="H47" s="490">
        <v>6955</v>
      </c>
      <c r="I47" s="490">
        <v>7106</v>
      </c>
      <c r="J47" s="491">
        <v>97.9</v>
      </c>
      <c r="K47" s="492">
        <v>4.53</v>
      </c>
      <c r="L47" s="490">
        <v>143</v>
      </c>
    </row>
    <row r="48" spans="1:12" ht="16.5" customHeight="1">
      <c r="A48" s="472"/>
      <c r="B48" s="472"/>
      <c r="C48" s="383" t="s">
        <v>381</v>
      </c>
      <c r="D48" s="473"/>
      <c r="E48" s="489">
        <v>8.3</v>
      </c>
      <c r="F48" s="490">
        <v>792</v>
      </c>
      <c r="G48" s="490">
        <v>3736</v>
      </c>
      <c r="H48" s="490">
        <v>1636</v>
      </c>
      <c r="I48" s="490">
        <v>2100</v>
      </c>
      <c r="J48" s="491">
        <v>77.9</v>
      </c>
      <c r="K48" s="492">
        <v>4.72</v>
      </c>
      <c r="L48" s="490">
        <v>450</v>
      </c>
    </row>
    <row r="49" spans="1:12" ht="16.5" customHeight="1">
      <c r="A49" s="472"/>
      <c r="B49" s="472"/>
      <c r="C49" s="383" t="s">
        <v>382</v>
      </c>
      <c r="D49" s="473"/>
      <c r="E49" s="489">
        <v>30.15</v>
      </c>
      <c r="F49" s="490">
        <v>1000</v>
      </c>
      <c r="G49" s="490">
        <v>4488</v>
      </c>
      <c r="H49" s="490">
        <v>2202</v>
      </c>
      <c r="I49" s="490">
        <v>2286</v>
      </c>
      <c r="J49" s="491">
        <v>96.3</v>
      </c>
      <c r="K49" s="492">
        <v>4.49</v>
      </c>
      <c r="L49" s="490">
        <v>149</v>
      </c>
    </row>
    <row r="50" spans="1:12" ht="16.5" customHeight="1">
      <c r="A50" s="472"/>
      <c r="B50" s="472"/>
      <c r="C50" s="383" t="s">
        <v>383</v>
      </c>
      <c r="D50" s="473"/>
      <c r="E50" s="489">
        <v>21.41</v>
      </c>
      <c r="F50" s="490">
        <v>741</v>
      </c>
      <c r="G50" s="490">
        <v>3679</v>
      </c>
      <c r="H50" s="490">
        <v>1772</v>
      </c>
      <c r="I50" s="490">
        <v>1907</v>
      </c>
      <c r="J50" s="491">
        <v>92.9</v>
      </c>
      <c r="K50" s="492">
        <v>4.96</v>
      </c>
      <c r="L50" s="490">
        <v>172</v>
      </c>
    </row>
    <row r="51" spans="1:12" ht="16.5" customHeight="1">
      <c r="A51" s="472"/>
      <c r="B51" s="472"/>
      <c r="C51" s="383" t="s">
        <v>384</v>
      </c>
      <c r="D51" s="473"/>
      <c r="E51" s="489">
        <v>24.06</v>
      </c>
      <c r="F51" s="490">
        <v>567</v>
      </c>
      <c r="G51" s="490">
        <v>2865</v>
      </c>
      <c r="H51" s="490">
        <v>1374</v>
      </c>
      <c r="I51" s="490">
        <v>1491</v>
      </c>
      <c r="J51" s="491">
        <v>92.2</v>
      </c>
      <c r="K51" s="492">
        <v>5.05</v>
      </c>
      <c r="L51" s="490">
        <v>119</v>
      </c>
    </row>
    <row r="52" spans="1:12" ht="16.5" customHeight="1">
      <c r="A52" s="472"/>
      <c r="B52" s="472"/>
      <c r="C52" s="383" t="s">
        <v>385</v>
      </c>
      <c r="D52" s="473"/>
      <c r="E52" s="489">
        <v>13.68</v>
      </c>
      <c r="F52" s="490">
        <v>342</v>
      </c>
      <c r="G52" s="490">
        <v>1802</v>
      </c>
      <c r="H52" s="490">
        <v>894</v>
      </c>
      <c r="I52" s="490">
        <v>908</v>
      </c>
      <c r="J52" s="491">
        <v>98.5</v>
      </c>
      <c r="K52" s="492">
        <v>5.27</v>
      </c>
      <c r="L52" s="490">
        <v>132</v>
      </c>
    </row>
    <row r="53" spans="1:12" ht="16.5" customHeight="1">
      <c r="A53" s="472"/>
      <c r="B53" s="472"/>
      <c r="C53" s="383" t="s">
        <v>386</v>
      </c>
      <c r="D53" s="473"/>
      <c r="E53" s="489">
        <v>13.07</v>
      </c>
      <c r="F53" s="490">
        <v>378</v>
      </c>
      <c r="G53" s="490">
        <v>1875</v>
      </c>
      <c r="H53" s="490">
        <v>911</v>
      </c>
      <c r="I53" s="490">
        <v>964</v>
      </c>
      <c r="J53" s="491">
        <v>94.5</v>
      </c>
      <c r="K53" s="492">
        <v>4.96</v>
      </c>
      <c r="L53" s="490">
        <v>143</v>
      </c>
    </row>
    <row r="54" spans="1:12" ht="16.5" customHeight="1">
      <c r="A54" s="472"/>
      <c r="B54" s="472"/>
      <c r="C54" s="383" t="s">
        <v>387</v>
      </c>
      <c r="D54" s="473"/>
      <c r="E54" s="489">
        <v>36.91</v>
      </c>
      <c r="F54" s="490">
        <v>933</v>
      </c>
      <c r="G54" s="490">
        <v>4662</v>
      </c>
      <c r="H54" s="490">
        <v>2254</v>
      </c>
      <c r="I54" s="490">
        <v>2408</v>
      </c>
      <c r="J54" s="491">
        <v>93.6</v>
      </c>
      <c r="K54" s="492">
        <v>5</v>
      </c>
      <c r="L54" s="490">
        <v>126</v>
      </c>
    </row>
    <row r="55" spans="1:12" ht="16.5" customHeight="1">
      <c r="A55" s="472"/>
      <c r="B55" s="1200" t="s">
        <v>225</v>
      </c>
      <c r="C55" s="1198"/>
      <c r="D55" s="473"/>
      <c r="E55" s="489">
        <v>10.16</v>
      </c>
      <c r="F55" s="490">
        <v>49551</v>
      </c>
      <c r="G55" s="490">
        <v>202338</v>
      </c>
      <c r="H55" s="490">
        <v>99433</v>
      </c>
      <c r="I55" s="490">
        <v>102905</v>
      </c>
      <c r="J55" s="491">
        <v>96.6</v>
      </c>
      <c r="K55" s="492">
        <v>4.08</v>
      </c>
      <c r="L55" s="490">
        <v>19915</v>
      </c>
    </row>
    <row r="56" spans="1:12" ht="16.5" customHeight="1">
      <c r="A56" s="472"/>
      <c r="B56" s="1200" t="s">
        <v>226</v>
      </c>
      <c r="C56" s="1198"/>
      <c r="D56" s="473"/>
      <c r="E56" s="489">
        <v>23.98</v>
      </c>
      <c r="F56" s="490">
        <v>23381</v>
      </c>
      <c r="G56" s="490">
        <v>93578</v>
      </c>
      <c r="H56" s="490">
        <v>45880</v>
      </c>
      <c r="I56" s="490">
        <v>47698</v>
      </c>
      <c r="J56" s="491">
        <v>96.2</v>
      </c>
      <c r="K56" s="492">
        <v>4</v>
      </c>
      <c r="L56" s="490">
        <v>3902</v>
      </c>
    </row>
    <row r="57" spans="1:12" ht="16.5" customHeight="1">
      <c r="A57" s="472"/>
      <c r="B57" s="1200" t="s">
        <v>228</v>
      </c>
      <c r="C57" s="1198"/>
      <c r="D57" s="473"/>
      <c r="E57" s="489">
        <v>32.66</v>
      </c>
      <c r="F57" s="490" t="s">
        <v>296</v>
      </c>
      <c r="G57" s="490" t="s">
        <v>297</v>
      </c>
      <c r="H57" s="490" t="s">
        <v>440</v>
      </c>
      <c r="I57" s="490" t="s">
        <v>441</v>
      </c>
      <c r="J57" s="491">
        <v>99</v>
      </c>
      <c r="K57" s="492">
        <v>4.11</v>
      </c>
      <c r="L57" s="490">
        <v>2160</v>
      </c>
    </row>
    <row r="58" spans="1:12" ht="16.5" customHeight="1">
      <c r="A58" s="472"/>
      <c r="B58" s="1200" t="s">
        <v>229</v>
      </c>
      <c r="C58" s="1198"/>
      <c r="D58" s="473"/>
      <c r="E58" s="489">
        <v>138.14</v>
      </c>
      <c r="F58" s="490" t="s">
        <v>298</v>
      </c>
      <c r="G58" s="493" t="s">
        <v>299</v>
      </c>
      <c r="H58" s="490" t="s">
        <v>442</v>
      </c>
      <c r="I58" s="490" t="s">
        <v>443</v>
      </c>
      <c r="J58" s="491">
        <v>96.9</v>
      </c>
      <c r="K58" s="492">
        <v>5.09</v>
      </c>
      <c r="L58" s="490">
        <v>293</v>
      </c>
    </row>
    <row r="59" spans="1:12" ht="16.5" customHeight="1">
      <c r="A59" s="472"/>
      <c r="B59" s="472"/>
      <c r="C59" s="383" t="s">
        <v>223</v>
      </c>
      <c r="D59" s="473"/>
      <c r="E59" s="489">
        <v>8.66</v>
      </c>
      <c r="F59" s="490">
        <v>2390</v>
      </c>
      <c r="G59" s="490">
        <v>11166</v>
      </c>
      <c r="H59" s="490">
        <v>5532</v>
      </c>
      <c r="I59" s="490">
        <v>5634</v>
      </c>
      <c r="J59" s="491">
        <v>98.2</v>
      </c>
      <c r="K59" s="492">
        <v>4.67</v>
      </c>
      <c r="L59" s="490">
        <v>1289</v>
      </c>
    </row>
    <row r="60" spans="1:12" ht="16.5" customHeight="1">
      <c r="A60" s="472"/>
      <c r="B60" s="472"/>
      <c r="C60" s="383" t="s">
        <v>389</v>
      </c>
      <c r="D60" s="473"/>
      <c r="E60" s="489">
        <v>30.93</v>
      </c>
      <c r="F60" s="490">
        <v>951</v>
      </c>
      <c r="G60" s="490">
        <v>5120</v>
      </c>
      <c r="H60" s="490">
        <v>2543</v>
      </c>
      <c r="I60" s="490">
        <v>2577</v>
      </c>
      <c r="J60" s="491">
        <v>98.7</v>
      </c>
      <c r="K60" s="492">
        <v>5.38</v>
      </c>
      <c r="L60" s="490">
        <v>166</v>
      </c>
    </row>
    <row r="61" spans="1:12" ht="16.5" customHeight="1">
      <c r="A61" s="472"/>
      <c r="B61" s="472"/>
      <c r="C61" s="383" t="s">
        <v>398</v>
      </c>
      <c r="D61" s="473"/>
      <c r="E61" s="489">
        <v>21.5</v>
      </c>
      <c r="F61" s="490">
        <v>538</v>
      </c>
      <c r="G61" s="490">
        <v>2870</v>
      </c>
      <c r="H61" s="490">
        <v>1432</v>
      </c>
      <c r="I61" s="490">
        <v>1438</v>
      </c>
      <c r="J61" s="491">
        <v>99.6</v>
      </c>
      <c r="K61" s="492">
        <v>5.33</v>
      </c>
      <c r="L61" s="490">
        <v>133</v>
      </c>
    </row>
    <row r="62" spans="1:12" ht="16.5" customHeight="1">
      <c r="A62" s="472"/>
      <c r="B62" s="472"/>
      <c r="C62" s="383" t="s">
        <v>390</v>
      </c>
      <c r="D62" s="473"/>
      <c r="E62" s="489">
        <v>29.52</v>
      </c>
      <c r="F62" s="490">
        <v>936</v>
      </c>
      <c r="G62" s="490">
        <v>4987</v>
      </c>
      <c r="H62" s="490">
        <v>2438</v>
      </c>
      <c r="I62" s="490">
        <v>2549</v>
      </c>
      <c r="J62" s="491">
        <v>95.6</v>
      </c>
      <c r="K62" s="492">
        <v>5.33</v>
      </c>
      <c r="L62" s="490">
        <v>169</v>
      </c>
    </row>
    <row r="63" spans="1:12" ht="16.5" customHeight="1">
      <c r="A63" s="472"/>
      <c r="B63" s="472"/>
      <c r="C63" s="383" t="s">
        <v>391</v>
      </c>
      <c r="D63" s="473"/>
      <c r="E63" s="489">
        <v>16.17</v>
      </c>
      <c r="F63" s="490">
        <v>819</v>
      </c>
      <c r="G63" s="490">
        <v>4278</v>
      </c>
      <c r="H63" s="490">
        <v>2103</v>
      </c>
      <c r="I63" s="490">
        <v>2175</v>
      </c>
      <c r="J63" s="491">
        <v>96.7</v>
      </c>
      <c r="K63" s="492">
        <v>5.22</v>
      </c>
      <c r="L63" s="490">
        <v>265</v>
      </c>
    </row>
    <row r="64" spans="1:12" ht="16.5" customHeight="1">
      <c r="A64" s="472"/>
      <c r="B64" s="472"/>
      <c r="C64" s="383" t="s">
        <v>397</v>
      </c>
      <c r="D64" s="473"/>
      <c r="E64" s="489">
        <v>19.88</v>
      </c>
      <c r="F64" s="490">
        <v>1233</v>
      </c>
      <c r="G64" s="490">
        <v>6463</v>
      </c>
      <c r="H64" s="490">
        <v>3132</v>
      </c>
      <c r="I64" s="490">
        <v>3331</v>
      </c>
      <c r="J64" s="491">
        <v>94</v>
      </c>
      <c r="K64" s="492">
        <v>5.24</v>
      </c>
      <c r="L64" s="490">
        <v>325</v>
      </c>
    </row>
    <row r="65" spans="1:12" ht="16.5" customHeight="1">
      <c r="A65" s="472"/>
      <c r="B65" s="472"/>
      <c r="C65" s="383" t="s">
        <v>392</v>
      </c>
      <c r="D65" s="473"/>
      <c r="E65" s="489">
        <v>11.48</v>
      </c>
      <c r="F65" s="490">
        <v>1082</v>
      </c>
      <c r="G65" s="490">
        <v>5615</v>
      </c>
      <c r="H65" s="490">
        <v>2753</v>
      </c>
      <c r="I65" s="490">
        <v>2862</v>
      </c>
      <c r="J65" s="491">
        <v>96.2</v>
      </c>
      <c r="K65" s="492">
        <v>5.19</v>
      </c>
      <c r="L65" s="490">
        <v>489</v>
      </c>
    </row>
    <row r="66" spans="1:12" ht="9" customHeight="1">
      <c r="A66" s="494"/>
      <c r="B66" s="494"/>
      <c r="C66" s="495"/>
      <c r="D66" s="496"/>
      <c r="E66" s="497"/>
      <c r="F66" s="498"/>
      <c r="G66" s="498"/>
      <c r="H66" s="498"/>
      <c r="I66" s="498"/>
      <c r="J66" s="498"/>
      <c r="K66" s="498"/>
      <c r="L66" s="498"/>
    </row>
    <row r="67" spans="1:12" ht="15" customHeight="1">
      <c r="A67" s="499" t="s">
        <v>399</v>
      </c>
      <c r="C67" s="499"/>
      <c r="D67" s="499"/>
      <c r="E67" s="471"/>
      <c r="F67" s="471"/>
      <c r="G67" s="471"/>
      <c r="H67" s="471"/>
      <c r="I67" s="471"/>
      <c r="J67" s="471"/>
      <c r="K67" s="471"/>
      <c r="L67" s="471"/>
    </row>
    <row r="68" spans="1:12" ht="15" customHeight="1">
      <c r="A68" s="499" t="s">
        <v>73</v>
      </c>
      <c r="C68" s="499"/>
      <c r="D68" s="499"/>
      <c r="E68" s="498"/>
      <c r="F68" s="498"/>
      <c r="G68" s="498"/>
      <c r="H68" s="498"/>
      <c r="I68" s="498"/>
      <c r="J68" s="498"/>
      <c r="K68" s="498"/>
      <c r="L68" s="498"/>
    </row>
    <row r="69" ht="15" customHeight="1"/>
  </sheetData>
  <sheetProtection/>
  <mergeCells count="25">
    <mergeCell ref="B56:C56"/>
    <mergeCell ref="B57:C57"/>
    <mergeCell ref="B58:C58"/>
    <mergeCell ref="B44:C44"/>
    <mergeCell ref="B45:C45"/>
    <mergeCell ref="B46:C46"/>
    <mergeCell ref="B55:C55"/>
    <mergeCell ref="A1:L1"/>
    <mergeCell ref="A5:D5"/>
    <mergeCell ref="B10:C10"/>
    <mergeCell ref="B12:C12"/>
    <mergeCell ref="B13:C13"/>
    <mergeCell ref="B16:C16"/>
    <mergeCell ref="B14:C14"/>
    <mergeCell ref="B15:C15"/>
    <mergeCell ref="B43:C43"/>
    <mergeCell ref="G4:I5"/>
    <mergeCell ref="F8:J8"/>
    <mergeCell ref="F38:J38"/>
    <mergeCell ref="B25:C25"/>
    <mergeCell ref="B26:C26"/>
    <mergeCell ref="B27:C27"/>
    <mergeCell ref="B28:C28"/>
    <mergeCell ref="B40:C40"/>
    <mergeCell ref="B42:C42"/>
  </mergeCells>
  <printOptions horizontalCentered="1"/>
  <pageMargins left="0.6692913385826772" right="0.6692913385826772" top="0.5905511811023623" bottom="0.5511811023622047" header="0.5118110236220472" footer="0.5118110236220472"/>
  <pageSetup horizontalDpi="600" verticalDpi="600" orientation="portrait" paperSize="9" scale="73" r:id="rId1"/>
</worksheet>
</file>

<file path=xl/worksheets/sheet13.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L1"/>
    </sheetView>
  </sheetViews>
  <sheetFormatPr defaultColWidth="11.00390625" defaultRowHeight="13.5"/>
  <cols>
    <col min="1" max="1" width="2.125" style="500" customWidth="1"/>
    <col min="2" max="2" width="3.625" style="500" customWidth="1"/>
    <col min="3" max="3" width="12.125" style="500" customWidth="1"/>
    <col min="4" max="4" width="2.625" style="500" customWidth="1"/>
    <col min="5" max="5" width="11.625" style="500" customWidth="1"/>
    <col min="6" max="6" width="13.50390625" style="500" customWidth="1"/>
    <col min="7" max="9" width="14.00390625" style="500" customWidth="1"/>
    <col min="10" max="10" width="9.625" style="500" customWidth="1"/>
    <col min="11" max="11" width="9.75390625" style="500" customWidth="1"/>
    <col min="12" max="12" width="11.50390625" style="500" customWidth="1"/>
    <col min="13" max="16384" width="11.00390625" style="500" customWidth="1"/>
  </cols>
  <sheetData>
    <row r="1" spans="1:12" s="441" customFormat="1" ht="18" customHeight="1">
      <c r="A1" s="1191" t="s">
        <v>393</v>
      </c>
      <c r="B1" s="1191"/>
      <c r="C1" s="1191"/>
      <c r="D1" s="1191"/>
      <c r="E1" s="1191"/>
      <c r="F1" s="1191"/>
      <c r="G1" s="1191"/>
      <c r="H1" s="1191"/>
      <c r="I1" s="1191"/>
      <c r="J1" s="1191"/>
      <c r="K1" s="1191"/>
      <c r="L1" s="1191"/>
    </row>
    <row r="2" spans="1:4" s="442" customFormat="1" ht="12.75">
      <c r="A2" s="407"/>
      <c r="B2" s="407"/>
      <c r="C2" s="407"/>
      <c r="D2" s="407"/>
    </row>
    <row r="3" spans="1:12" s="442" customFormat="1" ht="16.5" customHeight="1" thickBot="1">
      <c r="A3" s="407"/>
      <c r="B3" s="407"/>
      <c r="C3" s="408"/>
      <c r="D3" s="408"/>
      <c r="E3" s="443"/>
      <c r="F3" s="443"/>
      <c r="G3" s="443"/>
      <c r="H3" s="443"/>
      <c r="I3" s="443"/>
      <c r="J3" s="443"/>
      <c r="K3" s="443"/>
      <c r="L3" s="443"/>
    </row>
    <row r="4" spans="1:12" s="407" customFormat="1" ht="16.5" customHeight="1" thickTop="1">
      <c r="A4" s="409"/>
      <c r="B4" s="409"/>
      <c r="C4" s="200"/>
      <c r="D4" s="200"/>
      <c r="E4" s="199"/>
      <c r="F4" s="199"/>
      <c r="G4" s="1163" t="s">
        <v>507</v>
      </c>
      <c r="H4" s="1164"/>
      <c r="I4" s="1165"/>
      <c r="J4" s="199" t="s">
        <v>508</v>
      </c>
      <c r="K4" s="817" t="s">
        <v>509</v>
      </c>
      <c r="L4" s="818" t="s">
        <v>510</v>
      </c>
    </row>
    <row r="5" spans="1:12" s="407" customFormat="1" ht="16.5" customHeight="1">
      <c r="A5" s="1192" t="s">
        <v>373</v>
      </c>
      <c r="B5" s="1192"/>
      <c r="C5" s="1192"/>
      <c r="D5" s="1193"/>
      <c r="E5" s="244" t="s">
        <v>493</v>
      </c>
      <c r="F5" s="245" t="s">
        <v>494</v>
      </c>
      <c r="G5" s="1166"/>
      <c r="H5" s="1167"/>
      <c r="I5" s="1168"/>
      <c r="J5" s="244"/>
      <c r="K5" s="819" t="s">
        <v>378</v>
      </c>
      <c r="L5" s="820" t="s">
        <v>511</v>
      </c>
    </row>
    <row r="6" spans="1:12" s="407" customFormat="1" ht="16.5" customHeight="1">
      <c r="A6" s="411"/>
      <c r="B6" s="411"/>
      <c r="C6" s="410"/>
      <c r="D6" s="410"/>
      <c r="E6" s="246" t="s">
        <v>495</v>
      </c>
      <c r="F6" s="244"/>
      <c r="G6" s="247" t="s">
        <v>496</v>
      </c>
      <c r="H6" s="247" t="s">
        <v>497</v>
      </c>
      <c r="I6" s="247" t="s">
        <v>498</v>
      </c>
      <c r="J6" s="244" t="s">
        <v>499</v>
      </c>
      <c r="K6" s="819" t="s">
        <v>500</v>
      </c>
      <c r="L6" s="820" t="s">
        <v>505</v>
      </c>
    </row>
    <row r="7" spans="3:12" ht="12" customHeight="1">
      <c r="C7" s="501"/>
      <c r="D7" s="501"/>
      <c r="E7" s="501"/>
      <c r="F7" s="501"/>
      <c r="G7" s="501"/>
      <c r="H7" s="501"/>
      <c r="I7" s="501"/>
      <c r="J7" s="501"/>
      <c r="K7" s="501"/>
      <c r="L7" s="501"/>
    </row>
    <row r="8" spans="1:12" ht="16.5" customHeight="1">
      <c r="A8" s="502"/>
      <c r="B8" s="502"/>
      <c r="C8" s="502"/>
      <c r="D8" s="502"/>
      <c r="E8" s="503"/>
      <c r="F8" s="1199" t="s">
        <v>855</v>
      </c>
      <c r="G8" s="1199"/>
      <c r="H8" s="1199"/>
      <c r="I8" s="1199"/>
      <c r="J8" s="1199"/>
      <c r="K8" s="502"/>
      <c r="L8" s="502"/>
    </row>
    <row r="9" spans="1:12" ht="15" customHeight="1">
      <c r="A9" s="502"/>
      <c r="B9" s="502"/>
      <c r="C9" s="502"/>
      <c r="D9" s="502"/>
      <c r="E9" s="502"/>
      <c r="F9" s="502"/>
      <c r="G9" s="502"/>
      <c r="H9" s="502"/>
      <c r="I9" s="502"/>
      <c r="J9" s="502"/>
      <c r="K9" s="502"/>
      <c r="L9" s="502"/>
    </row>
    <row r="10" spans="1:12" ht="16.5" customHeight="1">
      <c r="A10" s="502"/>
      <c r="B10" s="1202" t="s">
        <v>379</v>
      </c>
      <c r="C10" s="1198"/>
      <c r="D10" s="504"/>
      <c r="E10" s="505" t="s">
        <v>289</v>
      </c>
      <c r="F10" s="506" t="s">
        <v>300</v>
      </c>
      <c r="G10" s="506" t="s">
        <v>444</v>
      </c>
      <c r="H10" s="506" t="s">
        <v>445</v>
      </c>
      <c r="I10" s="506" t="s">
        <v>446</v>
      </c>
      <c r="J10" s="507">
        <v>97.6</v>
      </c>
      <c r="K10" s="508">
        <v>4.23</v>
      </c>
      <c r="L10" s="506">
        <v>1992</v>
      </c>
    </row>
    <row r="11" spans="1:12" ht="15" customHeight="1">
      <c r="A11" s="502"/>
      <c r="B11" s="503"/>
      <c r="C11" s="502"/>
      <c r="D11" s="503"/>
      <c r="E11" s="509"/>
      <c r="F11" s="510"/>
      <c r="G11" s="510"/>
      <c r="H11" s="510"/>
      <c r="I11" s="510"/>
      <c r="J11" s="511"/>
      <c r="K11" s="512"/>
      <c r="L11" s="510"/>
    </row>
    <row r="12" spans="1:12" ht="18" customHeight="1">
      <c r="A12" s="502"/>
      <c r="B12" s="1203" t="s">
        <v>218</v>
      </c>
      <c r="C12" s="1198"/>
      <c r="D12" s="503"/>
      <c r="E12" s="509">
        <v>28.21</v>
      </c>
      <c r="F12" s="510">
        <v>25007</v>
      </c>
      <c r="G12" s="510">
        <v>108464</v>
      </c>
      <c r="H12" s="510">
        <v>54786</v>
      </c>
      <c r="I12" s="510">
        <v>53678</v>
      </c>
      <c r="J12" s="511">
        <v>102.1</v>
      </c>
      <c r="K12" s="512">
        <v>4.34</v>
      </c>
      <c r="L12" s="510">
        <v>3845</v>
      </c>
    </row>
    <row r="13" spans="1:12" ht="18" customHeight="1">
      <c r="A13" s="502"/>
      <c r="B13" s="1203" t="s">
        <v>219</v>
      </c>
      <c r="C13" s="1198"/>
      <c r="D13" s="503"/>
      <c r="E13" s="509" t="s">
        <v>301</v>
      </c>
      <c r="F13" s="510">
        <v>33082</v>
      </c>
      <c r="G13" s="510">
        <v>138214</v>
      </c>
      <c r="H13" s="510">
        <v>67648</v>
      </c>
      <c r="I13" s="510">
        <v>70566</v>
      </c>
      <c r="J13" s="511">
        <v>95.9</v>
      </c>
      <c r="K13" s="512">
        <v>4.18</v>
      </c>
      <c r="L13" s="510">
        <v>7499</v>
      </c>
    </row>
    <row r="14" spans="1:12" ht="18" customHeight="1">
      <c r="A14" s="502"/>
      <c r="B14" s="1203" t="s">
        <v>220</v>
      </c>
      <c r="C14" s="1198"/>
      <c r="D14" s="503"/>
      <c r="E14" s="509" t="s">
        <v>302</v>
      </c>
      <c r="F14" s="510">
        <v>38330</v>
      </c>
      <c r="G14" s="510">
        <v>156099</v>
      </c>
      <c r="H14" s="510">
        <v>77330</v>
      </c>
      <c r="I14" s="510">
        <v>78769</v>
      </c>
      <c r="J14" s="511">
        <v>98.2</v>
      </c>
      <c r="K14" s="512">
        <v>4.07</v>
      </c>
      <c r="L14" s="510">
        <v>8824</v>
      </c>
    </row>
    <row r="15" spans="1:12" ht="18" customHeight="1">
      <c r="A15" s="502"/>
      <c r="B15" s="1203" t="s">
        <v>221</v>
      </c>
      <c r="C15" s="1198"/>
      <c r="D15" s="503"/>
      <c r="E15" s="509">
        <v>14.1</v>
      </c>
      <c r="F15" s="510" t="s">
        <v>303</v>
      </c>
      <c r="G15" s="510" t="s">
        <v>447</v>
      </c>
      <c r="H15" s="510" t="s">
        <v>448</v>
      </c>
      <c r="I15" s="510" t="s">
        <v>449</v>
      </c>
      <c r="J15" s="511">
        <v>96.8</v>
      </c>
      <c r="K15" s="512">
        <v>4.06</v>
      </c>
      <c r="L15" s="510">
        <v>12867</v>
      </c>
    </row>
    <row r="16" spans="1:12" ht="18" customHeight="1">
      <c r="A16" s="502"/>
      <c r="B16" s="1203" t="s">
        <v>222</v>
      </c>
      <c r="C16" s="1198"/>
      <c r="D16" s="503"/>
      <c r="E16" s="509">
        <v>209.21</v>
      </c>
      <c r="F16" s="510" t="s">
        <v>304</v>
      </c>
      <c r="G16" s="510" t="s">
        <v>450</v>
      </c>
      <c r="H16" s="510" t="s">
        <v>451</v>
      </c>
      <c r="I16" s="510" t="s">
        <v>452</v>
      </c>
      <c r="J16" s="511">
        <v>95.3</v>
      </c>
      <c r="K16" s="512">
        <v>4.82</v>
      </c>
      <c r="L16" s="510">
        <v>153</v>
      </c>
    </row>
    <row r="17" spans="1:12" ht="17.25" customHeight="1">
      <c r="A17" s="502"/>
      <c r="B17" s="502"/>
      <c r="C17" s="384" t="s">
        <v>400</v>
      </c>
      <c r="D17" s="503"/>
      <c r="E17" s="509">
        <v>98.54</v>
      </c>
      <c r="F17" s="510">
        <v>2836</v>
      </c>
      <c r="G17" s="510">
        <v>13298</v>
      </c>
      <c r="H17" s="510">
        <v>6660</v>
      </c>
      <c r="I17" s="510">
        <v>6638</v>
      </c>
      <c r="J17" s="511">
        <v>100.3</v>
      </c>
      <c r="K17" s="512">
        <v>4.69</v>
      </c>
      <c r="L17" s="510">
        <v>135</v>
      </c>
    </row>
    <row r="18" spans="1:12" ht="17.25" customHeight="1">
      <c r="A18" s="502"/>
      <c r="B18" s="502"/>
      <c r="C18" s="384" t="s">
        <v>381</v>
      </c>
      <c r="D18" s="503"/>
      <c r="E18" s="509">
        <v>8.3</v>
      </c>
      <c r="F18" s="510">
        <v>714</v>
      </c>
      <c r="G18" s="510">
        <v>3238</v>
      </c>
      <c r="H18" s="510">
        <v>1381</v>
      </c>
      <c r="I18" s="510">
        <v>1857</v>
      </c>
      <c r="J18" s="511">
        <v>74.4</v>
      </c>
      <c r="K18" s="512">
        <v>4.54</v>
      </c>
      <c r="L18" s="510">
        <v>390</v>
      </c>
    </row>
    <row r="19" spans="1:12" ht="17.25" customHeight="1">
      <c r="A19" s="502"/>
      <c r="B19" s="502"/>
      <c r="C19" s="384" t="s">
        <v>382</v>
      </c>
      <c r="D19" s="503"/>
      <c r="E19" s="509">
        <v>30.15</v>
      </c>
      <c r="F19" s="510">
        <v>1014</v>
      </c>
      <c r="G19" s="510">
        <v>4605</v>
      </c>
      <c r="H19" s="510">
        <v>2269</v>
      </c>
      <c r="I19" s="510">
        <v>2336</v>
      </c>
      <c r="J19" s="511">
        <v>97.1</v>
      </c>
      <c r="K19" s="512">
        <v>4.54</v>
      </c>
      <c r="L19" s="510">
        <v>153</v>
      </c>
    </row>
    <row r="20" spans="1:12" ht="17.25" customHeight="1">
      <c r="A20" s="502"/>
      <c r="B20" s="502"/>
      <c r="C20" s="384" t="s">
        <v>383</v>
      </c>
      <c r="D20" s="503"/>
      <c r="E20" s="509">
        <v>21.41</v>
      </c>
      <c r="F20" s="510">
        <v>763</v>
      </c>
      <c r="G20" s="510">
        <v>3902</v>
      </c>
      <c r="H20" s="510">
        <v>1904</v>
      </c>
      <c r="I20" s="510">
        <v>1998</v>
      </c>
      <c r="J20" s="511">
        <v>95.3</v>
      </c>
      <c r="K20" s="512">
        <v>5.11</v>
      </c>
      <c r="L20" s="510">
        <v>182</v>
      </c>
    </row>
    <row r="21" spans="1:12" ht="17.25" customHeight="1">
      <c r="A21" s="502"/>
      <c r="B21" s="502"/>
      <c r="C21" s="384" t="s">
        <v>384</v>
      </c>
      <c r="D21" s="503"/>
      <c r="E21" s="509">
        <v>24.06</v>
      </c>
      <c r="F21" s="510">
        <v>572</v>
      </c>
      <c r="G21" s="510">
        <v>3037</v>
      </c>
      <c r="H21" s="510">
        <v>1468</v>
      </c>
      <c r="I21" s="510">
        <v>1569</v>
      </c>
      <c r="J21" s="511">
        <v>93.6</v>
      </c>
      <c r="K21" s="512">
        <v>5.31</v>
      </c>
      <c r="L21" s="510">
        <v>126</v>
      </c>
    </row>
    <row r="22" spans="1:12" ht="17.25" customHeight="1">
      <c r="A22" s="502"/>
      <c r="B22" s="502"/>
      <c r="C22" s="384" t="s">
        <v>385</v>
      </c>
      <c r="D22" s="503"/>
      <c r="E22" s="509">
        <v>13.68</v>
      </c>
      <c r="F22" s="510">
        <v>351</v>
      </c>
      <c r="G22" s="510">
        <v>1934</v>
      </c>
      <c r="H22" s="510">
        <v>960</v>
      </c>
      <c r="I22" s="510">
        <v>974</v>
      </c>
      <c r="J22" s="511">
        <v>98.6</v>
      </c>
      <c r="K22" s="512">
        <v>5.51</v>
      </c>
      <c r="L22" s="510">
        <v>141</v>
      </c>
    </row>
    <row r="23" spans="1:12" ht="17.25" customHeight="1">
      <c r="A23" s="502"/>
      <c r="B23" s="502"/>
      <c r="C23" s="384" t="s">
        <v>453</v>
      </c>
      <c r="D23" s="513" t="s">
        <v>454</v>
      </c>
      <c r="E23" s="509">
        <v>13.07</v>
      </c>
      <c r="F23" s="510">
        <v>391</v>
      </c>
      <c r="G23" s="510">
        <v>2013</v>
      </c>
      <c r="H23" s="510">
        <v>990</v>
      </c>
      <c r="I23" s="510">
        <v>1023</v>
      </c>
      <c r="J23" s="511">
        <v>96.8</v>
      </c>
      <c r="K23" s="512">
        <v>5.15</v>
      </c>
      <c r="L23" s="510">
        <v>154</v>
      </c>
    </row>
    <row r="24" spans="1:12" ht="18" customHeight="1">
      <c r="A24" s="502"/>
      <c r="B24" s="1203" t="s">
        <v>225</v>
      </c>
      <c r="C24" s="1198"/>
      <c r="D24" s="503"/>
      <c r="E24" s="509">
        <v>8.6</v>
      </c>
      <c r="F24" s="510">
        <v>45167</v>
      </c>
      <c r="G24" s="510">
        <v>189806</v>
      </c>
      <c r="H24" s="510">
        <v>93562</v>
      </c>
      <c r="I24" s="510">
        <v>96244</v>
      </c>
      <c r="J24" s="511">
        <v>97.2</v>
      </c>
      <c r="K24" s="512">
        <v>4.2</v>
      </c>
      <c r="L24" s="510">
        <v>22070</v>
      </c>
    </row>
    <row r="25" spans="1:12" ht="18" customHeight="1">
      <c r="A25" s="502"/>
      <c r="B25" s="1203" t="s">
        <v>226</v>
      </c>
      <c r="C25" s="1198"/>
      <c r="D25" s="503"/>
      <c r="E25" s="509">
        <v>25.38</v>
      </c>
      <c r="F25" s="510">
        <v>19018</v>
      </c>
      <c r="G25" s="510">
        <v>80083</v>
      </c>
      <c r="H25" s="510">
        <v>39186</v>
      </c>
      <c r="I25" s="510">
        <v>40897</v>
      </c>
      <c r="J25" s="511">
        <v>95.8</v>
      </c>
      <c r="K25" s="512">
        <v>4.21</v>
      </c>
      <c r="L25" s="510">
        <v>3155</v>
      </c>
    </row>
    <row r="26" spans="1:12" ht="18" customHeight="1">
      <c r="A26" s="502"/>
      <c r="B26" s="1203" t="s">
        <v>228</v>
      </c>
      <c r="C26" s="1198"/>
      <c r="D26" s="503"/>
      <c r="E26" s="509">
        <v>32.66</v>
      </c>
      <c r="F26" s="510" t="s">
        <v>305</v>
      </c>
      <c r="G26" s="510" t="s">
        <v>455</v>
      </c>
      <c r="H26" s="510" t="s">
        <v>456</v>
      </c>
      <c r="I26" s="510" t="s">
        <v>457</v>
      </c>
      <c r="J26" s="511">
        <v>99.3</v>
      </c>
      <c r="K26" s="512">
        <v>4.45</v>
      </c>
      <c r="L26" s="510">
        <v>1648</v>
      </c>
    </row>
    <row r="27" spans="1:12" ht="18" customHeight="1">
      <c r="A27" s="502"/>
      <c r="B27" s="1203" t="s">
        <v>229</v>
      </c>
      <c r="C27" s="1198"/>
      <c r="D27" s="503"/>
      <c r="E27" s="509">
        <v>138.14</v>
      </c>
      <c r="F27" s="510" t="s">
        <v>306</v>
      </c>
      <c r="G27" s="510" t="s">
        <v>458</v>
      </c>
      <c r="H27" s="510" t="s">
        <v>459</v>
      </c>
      <c r="I27" s="510" t="s">
        <v>460</v>
      </c>
      <c r="J27" s="511">
        <v>97.1</v>
      </c>
      <c r="K27" s="512">
        <v>5.27</v>
      </c>
      <c r="L27" s="510">
        <v>300</v>
      </c>
    </row>
    <row r="28" spans="1:12" ht="17.25" customHeight="1">
      <c r="A28" s="502"/>
      <c r="B28" s="502"/>
      <c r="C28" s="384" t="s">
        <v>223</v>
      </c>
      <c r="D28" s="503"/>
      <c r="E28" s="509">
        <v>8.66</v>
      </c>
      <c r="F28" s="510">
        <v>2281</v>
      </c>
      <c r="G28" s="510">
        <v>11324</v>
      </c>
      <c r="H28" s="510">
        <v>5594</v>
      </c>
      <c r="I28" s="510">
        <v>5730</v>
      </c>
      <c r="J28" s="511">
        <v>97.6</v>
      </c>
      <c r="K28" s="512">
        <v>4.96</v>
      </c>
      <c r="L28" s="510">
        <v>1308</v>
      </c>
    </row>
    <row r="29" spans="1:12" ht="17.25" customHeight="1">
      <c r="A29" s="502"/>
      <c r="B29" s="502"/>
      <c r="C29" s="384" t="s">
        <v>389</v>
      </c>
      <c r="D29" s="503"/>
      <c r="E29" s="509">
        <v>30.93</v>
      </c>
      <c r="F29" s="510">
        <v>973</v>
      </c>
      <c r="G29" s="510">
        <v>5328</v>
      </c>
      <c r="H29" s="510">
        <v>2638</v>
      </c>
      <c r="I29" s="510">
        <v>2690</v>
      </c>
      <c r="J29" s="511">
        <v>98.1</v>
      </c>
      <c r="K29" s="512">
        <v>5.48</v>
      </c>
      <c r="L29" s="510">
        <v>172</v>
      </c>
    </row>
    <row r="30" spans="1:12" ht="17.25" customHeight="1">
      <c r="A30" s="502"/>
      <c r="B30" s="502"/>
      <c r="C30" s="384" t="s">
        <v>398</v>
      </c>
      <c r="D30" s="503"/>
      <c r="E30" s="509">
        <v>21.5</v>
      </c>
      <c r="F30" s="510">
        <v>533</v>
      </c>
      <c r="G30" s="510">
        <v>3019</v>
      </c>
      <c r="H30" s="510">
        <v>1520</v>
      </c>
      <c r="I30" s="510">
        <v>1499</v>
      </c>
      <c r="J30" s="511">
        <v>101.4</v>
      </c>
      <c r="K30" s="512">
        <v>5.66</v>
      </c>
      <c r="L30" s="510">
        <v>140</v>
      </c>
    </row>
    <row r="31" spans="1:12" ht="17.25" customHeight="1">
      <c r="A31" s="502"/>
      <c r="B31" s="502"/>
      <c r="C31" s="384" t="s">
        <v>390</v>
      </c>
      <c r="D31" s="503"/>
      <c r="E31" s="509">
        <v>29.52</v>
      </c>
      <c r="F31" s="510">
        <v>925</v>
      </c>
      <c r="G31" s="510">
        <v>4782</v>
      </c>
      <c r="H31" s="510">
        <v>2347</v>
      </c>
      <c r="I31" s="510">
        <v>2435</v>
      </c>
      <c r="J31" s="511">
        <v>96.4</v>
      </c>
      <c r="K31" s="512">
        <v>5.17</v>
      </c>
      <c r="L31" s="510">
        <v>162</v>
      </c>
    </row>
    <row r="32" spans="1:12" ht="17.25" customHeight="1">
      <c r="A32" s="502"/>
      <c r="B32" s="502"/>
      <c r="C32" s="384" t="s">
        <v>391</v>
      </c>
      <c r="D32" s="503"/>
      <c r="E32" s="509">
        <v>16.17</v>
      </c>
      <c r="F32" s="510">
        <v>835</v>
      </c>
      <c r="G32" s="510">
        <v>4482</v>
      </c>
      <c r="H32" s="510">
        <v>2194</v>
      </c>
      <c r="I32" s="510">
        <v>2288</v>
      </c>
      <c r="J32" s="511">
        <v>95.9</v>
      </c>
      <c r="K32" s="512">
        <v>5.37</v>
      </c>
      <c r="L32" s="510">
        <v>277</v>
      </c>
    </row>
    <row r="33" spans="1:12" ht="17.25" customHeight="1">
      <c r="A33" s="502"/>
      <c r="B33" s="502"/>
      <c r="C33" s="384" t="s">
        <v>397</v>
      </c>
      <c r="D33" s="503"/>
      <c r="E33" s="509">
        <v>19.88</v>
      </c>
      <c r="F33" s="510">
        <v>1260</v>
      </c>
      <c r="G33" s="510">
        <v>6751</v>
      </c>
      <c r="H33" s="510">
        <v>3271</v>
      </c>
      <c r="I33" s="510">
        <v>3480</v>
      </c>
      <c r="J33" s="511">
        <v>94</v>
      </c>
      <c r="K33" s="512">
        <v>5.36</v>
      </c>
      <c r="L33" s="510">
        <v>340</v>
      </c>
    </row>
    <row r="34" spans="1:12" ht="17.25" customHeight="1">
      <c r="A34" s="502"/>
      <c r="B34" s="502"/>
      <c r="C34" s="514" t="s">
        <v>392</v>
      </c>
      <c r="D34" s="503"/>
      <c r="E34" s="509">
        <v>11.48</v>
      </c>
      <c r="F34" s="510">
        <v>1055</v>
      </c>
      <c r="G34" s="510">
        <v>5728</v>
      </c>
      <c r="H34" s="510">
        <v>2840</v>
      </c>
      <c r="I34" s="510">
        <v>2888</v>
      </c>
      <c r="J34" s="511">
        <v>98.3</v>
      </c>
      <c r="K34" s="512">
        <v>5.43</v>
      </c>
      <c r="L34" s="510">
        <v>499</v>
      </c>
    </row>
    <row r="35" spans="1:12" ht="21" customHeight="1">
      <c r="A35" s="502"/>
      <c r="B35" s="502"/>
      <c r="C35" s="514"/>
      <c r="D35" s="502"/>
      <c r="E35" s="502"/>
      <c r="F35" s="515"/>
      <c r="G35" s="515"/>
      <c r="H35" s="515"/>
      <c r="I35" s="515"/>
      <c r="J35" s="502"/>
      <c r="K35" s="502"/>
      <c r="L35" s="502"/>
    </row>
    <row r="36" spans="1:12" ht="16.5" customHeight="1">
      <c r="A36" s="502"/>
      <c r="B36" s="502"/>
      <c r="C36" s="502"/>
      <c r="D36" s="502"/>
      <c r="E36" s="502"/>
      <c r="F36" s="1199" t="s">
        <v>856</v>
      </c>
      <c r="G36" s="1199"/>
      <c r="H36" s="1199"/>
      <c r="I36" s="1199"/>
      <c r="J36" s="1199"/>
      <c r="K36" s="502"/>
      <c r="L36" s="502"/>
    </row>
    <row r="37" spans="1:12" ht="15" customHeight="1">
      <c r="A37" s="502"/>
      <c r="B37" s="502"/>
      <c r="C37" s="502"/>
      <c r="D37" s="502"/>
      <c r="E37" s="502"/>
      <c r="F37" s="502"/>
      <c r="G37" s="502"/>
      <c r="H37" s="502"/>
      <c r="I37" s="502"/>
      <c r="J37" s="502"/>
      <c r="K37" s="502"/>
      <c r="L37" s="502"/>
    </row>
    <row r="38" spans="1:12" ht="16.5" customHeight="1">
      <c r="A38" s="502"/>
      <c r="B38" s="1202" t="s">
        <v>379</v>
      </c>
      <c r="C38" s="1198"/>
      <c r="D38" s="504"/>
      <c r="E38" s="516">
        <v>420.64</v>
      </c>
      <c r="F38" s="517">
        <v>192977</v>
      </c>
      <c r="G38" s="517">
        <v>804501</v>
      </c>
      <c r="H38" s="517">
        <v>400225</v>
      </c>
      <c r="I38" s="517">
        <v>404276</v>
      </c>
      <c r="J38" s="518">
        <v>98.99796178848113</v>
      </c>
      <c r="K38" s="519">
        <v>4.168895775144188</v>
      </c>
      <c r="L38" s="517">
        <v>1912.5641879041461</v>
      </c>
    </row>
    <row r="39" spans="1:12" ht="15" customHeight="1">
      <c r="A39" s="502"/>
      <c r="B39" s="503"/>
      <c r="C39" s="502"/>
      <c r="D39" s="503"/>
      <c r="E39" s="520"/>
      <c r="F39" s="515"/>
      <c r="G39" s="515"/>
      <c r="H39" s="515"/>
      <c r="I39" s="515"/>
      <c r="J39" s="521"/>
      <c r="K39" s="522"/>
      <c r="L39" s="515"/>
    </row>
    <row r="40" spans="1:12" ht="18" customHeight="1">
      <c r="A40" s="502"/>
      <c r="B40" s="1203" t="s">
        <v>461</v>
      </c>
      <c r="C40" s="1198"/>
      <c r="D40" s="503" t="s">
        <v>462</v>
      </c>
      <c r="E40" s="520">
        <v>28.25</v>
      </c>
      <c r="F40" s="515">
        <v>18921</v>
      </c>
      <c r="G40" s="515">
        <v>83937</v>
      </c>
      <c r="H40" s="515">
        <v>42603</v>
      </c>
      <c r="I40" s="515">
        <v>41334</v>
      </c>
      <c r="J40" s="521">
        <v>103.07011177239076</v>
      </c>
      <c r="K40" s="522">
        <v>4.436182019977802</v>
      </c>
      <c r="L40" s="515">
        <v>2971.221238938053</v>
      </c>
    </row>
    <row r="41" spans="1:12" ht="18" customHeight="1">
      <c r="A41" s="502"/>
      <c r="B41" s="1203" t="s">
        <v>219</v>
      </c>
      <c r="C41" s="1198"/>
      <c r="D41" s="503"/>
      <c r="E41" s="520">
        <v>18.35</v>
      </c>
      <c r="F41" s="515">
        <v>27392</v>
      </c>
      <c r="G41" s="515">
        <v>114401</v>
      </c>
      <c r="H41" s="515">
        <v>56860</v>
      </c>
      <c r="I41" s="515">
        <v>57541</v>
      </c>
      <c r="J41" s="521">
        <v>98.81649606367634</v>
      </c>
      <c r="K41" s="522">
        <v>4.176438376168225</v>
      </c>
      <c r="L41" s="515">
        <v>6234.386920980926</v>
      </c>
    </row>
    <row r="42" spans="1:12" ht="18" customHeight="1">
      <c r="A42" s="502"/>
      <c r="B42" s="1203" t="s">
        <v>220</v>
      </c>
      <c r="C42" s="1198"/>
      <c r="D42" s="503"/>
      <c r="E42" s="520">
        <v>17.77</v>
      </c>
      <c r="F42" s="515">
        <v>31358</v>
      </c>
      <c r="G42" s="515">
        <v>122953</v>
      </c>
      <c r="H42" s="515">
        <v>61277</v>
      </c>
      <c r="I42" s="515">
        <v>61676</v>
      </c>
      <c r="J42" s="521">
        <v>99.35307088656852</v>
      </c>
      <c r="K42" s="522">
        <v>3.9209452133426876</v>
      </c>
      <c r="L42" s="515">
        <v>6919.133370849747</v>
      </c>
    </row>
    <row r="43" spans="1:12" ht="18" customHeight="1">
      <c r="A43" s="502"/>
      <c r="B43" s="1203" t="s">
        <v>221</v>
      </c>
      <c r="C43" s="1198"/>
      <c r="D43" s="503"/>
      <c r="E43" s="520">
        <v>14.12</v>
      </c>
      <c r="F43" s="515">
        <v>34849</v>
      </c>
      <c r="G43" s="515">
        <v>139420</v>
      </c>
      <c r="H43" s="515">
        <v>69028</v>
      </c>
      <c r="I43" s="515">
        <v>70392</v>
      </c>
      <c r="J43" s="521">
        <v>98.06227980452324</v>
      </c>
      <c r="K43" s="522">
        <v>4.000688685471606</v>
      </c>
      <c r="L43" s="515">
        <v>9873.937677053826</v>
      </c>
    </row>
    <row r="44" spans="1:12" ht="18" customHeight="1">
      <c r="A44" s="502"/>
      <c r="B44" s="1203" t="s">
        <v>222</v>
      </c>
      <c r="C44" s="1198"/>
      <c r="D44" s="503"/>
      <c r="E44" s="520">
        <v>137.2</v>
      </c>
      <c r="F44" s="515">
        <v>4590</v>
      </c>
      <c r="G44" s="515">
        <v>20707</v>
      </c>
      <c r="H44" s="515">
        <v>10062</v>
      </c>
      <c r="I44" s="515">
        <v>10645</v>
      </c>
      <c r="J44" s="521">
        <v>94.52325035227807</v>
      </c>
      <c r="K44" s="522">
        <v>4.511328976034858</v>
      </c>
      <c r="L44" s="515">
        <v>150.9256559766764</v>
      </c>
    </row>
    <row r="45" spans="1:12" ht="17.25" customHeight="1">
      <c r="A45" s="502"/>
      <c r="B45" s="502"/>
      <c r="C45" s="384" t="s">
        <v>400</v>
      </c>
      <c r="D45" s="503"/>
      <c r="E45" s="520">
        <v>98.69</v>
      </c>
      <c r="F45" s="515">
        <v>2800</v>
      </c>
      <c r="G45" s="515">
        <v>12927</v>
      </c>
      <c r="H45" s="515">
        <v>6374</v>
      </c>
      <c r="I45" s="515">
        <v>6553</v>
      </c>
      <c r="J45" s="521">
        <v>97.26842667480543</v>
      </c>
      <c r="K45" s="522">
        <v>4.616785714285714</v>
      </c>
      <c r="L45" s="515">
        <v>130.98591549295776</v>
      </c>
    </row>
    <row r="46" spans="1:12" ht="17.25" customHeight="1">
      <c r="A46" s="502"/>
      <c r="B46" s="502"/>
      <c r="C46" s="384" t="s">
        <v>381</v>
      </c>
      <c r="D46" s="503"/>
      <c r="E46" s="520">
        <v>8.31</v>
      </c>
      <c r="F46" s="515">
        <v>737</v>
      </c>
      <c r="G46" s="515">
        <v>3059</v>
      </c>
      <c r="H46" s="515">
        <v>1366</v>
      </c>
      <c r="I46" s="515">
        <v>1693</v>
      </c>
      <c r="J46" s="521">
        <v>80.685174246899</v>
      </c>
      <c r="K46" s="522">
        <v>4.150610583446404</v>
      </c>
      <c r="L46" s="515">
        <v>368.1107099879663</v>
      </c>
    </row>
    <row r="47" spans="1:12" ht="17.25" customHeight="1">
      <c r="A47" s="502"/>
      <c r="B47" s="502"/>
      <c r="C47" s="384" t="s">
        <v>382</v>
      </c>
      <c r="D47" s="503"/>
      <c r="E47" s="520">
        <v>30.2</v>
      </c>
      <c r="F47" s="515">
        <v>1053</v>
      </c>
      <c r="G47" s="515">
        <v>4721</v>
      </c>
      <c r="H47" s="515">
        <v>2322</v>
      </c>
      <c r="I47" s="515">
        <v>2399</v>
      </c>
      <c r="J47" s="521">
        <v>96.7903293038766</v>
      </c>
      <c r="K47" s="522">
        <v>4.48338081671415</v>
      </c>
      <c r="L47" s="515">
        <v>156.32450331125827</v>
      </c>
    </row>
    <row r="48" spans="1:12" ht="18" customHeight="1">
      <c r="A48" s="502"/>
      <c r="B48" s="1203" t="s">
        <v>225</v>
      </c>
      <c r="C48" s="1198"/>
      <c r="D48" s="503"/>
      <c r="E48" s="520">
        <v>8.64</v>
      </c>
      <c r="F48" s="515">
        <v>41139</v>
      </c>
      <c r="G48" s="515">
        <v>167109</v>
      </c>
      <c r="H48" s="515">
        <v>82949</v>
      </c>
      <c r="I48" s="515">
        <v>84160</v>
      </c>
      <c r="J48" s="521">
        <v>98.5610741444867</v>
      </c>
      <c r="K48" s="522">
        <v>4.062057901261577</v>
      </c>
      <c r="L48" s="515">
        <v>19341.31944444444</v>
      </c>
    </row>
    <row r="49" spans="1:12" ht="18" customHeight="1">
      <c r="A49" s="502"/>
      <c r="B49" s="1203" t="s">
        <v>226</v>
      </c>
      <c r="C49" s="1198"/>
      <c r="D49" s="503"/>
      <c r="E49" s="520">
        <v>25.37</v>
      </c>
      <c r="F49" s="515">
        <v>16308</v>
      </c>
      <c r="G49" s="515">
        <v>68086</v>
      </c>
      <c r="H49" s="515">
        <v>33554</v>
      </c>
      <c r="I49" s="515">
        <v>34532</v>
      </c>
      <c r="J49" s="521">
        <v>97.16784431831344</v>
      </c>
      <c r="K49" s="522">
        <v>4.175006131959774</v>
      </c>
      <c r="L49" s="515">
        <v>2683.720930232558</v>
      </c>
    </row>
    <row r="50" spans="1:12" ht="18" customHeight="1">
      <c r="A50" s="502"/>
      <c r="B50" s="1203" t="s">
        <v>228</v>
      </c>
      <c r="C50" s="1198"/>
      <c r="D50" s="503"/>
      <c r="E50" s="520">
        <v>32.69</v>
      </c>
      <c r="F50" s="515">
        <v>10712</v>
      </c>
      <c r="G50" s="515">
        <v>47647</v>
      </c>
      <c r="H50" s="515">
        <v>24143</v>
      </c>
      <c r="I50" s="515">
        <v>23504</v>
      </c>
      <c r="J50" s="521">
        <v>102.71868618107555</v>
      </c>
      <c r="K50" s="522">
        <v>4.448002240477969</v>
      </c>
      <c r="L50" s="515">
        <v>1457.5405322728664</v>
      </c>
    </row>
    <row r="51" spans="1:12" ht="18" customHeight="1">
      <c r="A51" s="502"/>
      <c r="B51" s="1203" t="s">
        <v>229</v>
      </c>
      <c r="C51" s="1198"/>
      <c r="D51" s="503"/>
      <c r="E51" s="520">
        <v>138.25</v>
      </c>
      <c r="F51" s="515">
        <v>7708</v>
      </c>
      <c r="G51" s="515">
        <v>40241</v>
      </c>
      <c r="H51" s="515">
        <v>19749</v>
      </c>
      <c r="I51" s="515">
        <v>20492</v>
      </c>
      <c r="J51" s="521">
        <v>96.37419480772984</v>
      </c>
      <c r="K51" s="522">
        <v>5.2206798131811105</v>
      </c>
      <c r="L51" s="515">
        <v>291.0741410488246</v>
      </c>
    </row>
    <row r="52" spans="1:12" ht="17.25" customHeight="1">
      <c r="A52" s="502"/>
      <c r="B52" s="502"/>
      <c r="C52" s="384" t="s">
        <v>223</v>
      </c>
      <c r="D52" s="503"/>
      <c r="E52" s="520">
        <v>8.67</v>
      </c>
      <c r="F52" s="515">
        <v>2055</v>
      </c>
      <c r="G52" s="515">
        <v>10017</v>
      </c>
      <c r="H52" s="515">
        <v>4892</v>
      </c>
      <c r="I52" s="515">
        <v>5125</v>
      </c>
      <c r="J52" s="521">
        <v>95.45365853658537</v>
      </c>
      <c r="K52" s="522">
        <v>4.874452554744526</v>
      </c>
      <c r="L52" s="515">
        <v>1155.3633217993079</v>
      </c>
    </row>
    <row r="53" spans="1:12" ht="17.25" customHeight="1">
      <c r="A53" s="502"/>
      <c r="B53" s="502"/>
      <c r="C53" s="384" t="s">
        <v>389</v>
      </c>
      <c r="D53" s="503"/>
      <c r="E53" s="520">
        <v>30.95</v>
      </c>
      <c r="F53" s="515">
        <v>1004</v>
      </c>
      <c r="G53" s="515">
        <v>5444</v>
      </c>
      <c r="H53" s="515">
        <v>2667</v>
      </c>
      <c r="I53" s="515">
        <v>2777</v>
      </c>
      <c r="J53" s="521">
        <v>96.03889088944905</v>
      </c>
      <c r="K53" s="522">
        <v>5.422310756972111</v>
      </c>
      <c r="L53" s="515">
        <v>175.89660743134087</v>
      </c>
    </row>
    <row r="54" spans="1:12" ht="17.25" customHeight="1">
      <c r="A54" s="502"/>
      <c r="B54" s="502"/>
      <c r="C54" s="384" t="s">
        <v>398</v>
      </c>
      <c r="D54" s="503"/>
      <c r="E54" s="520">
        <v>21.52</v>
      </c>
      <c r="F54" s="515">
        <v>573</v>
      </c>
      <c r="G54" s="515">
        <v>3117</v>
      </c>
      <c r="H54" s="515">
        <v>1560</v>
      </c>
      <c r="I54" s="515">
        <v>1557</v>
      </c>
      <c r="J54" s="521">
        <v>100.1926782273603</v>
      </c>
      <c r="K54" s="522">
        <v>5.439790575916231</v>
      </c>
      <c r="L54" s="515">
        <v>144.84200743494424</v>
      </c>
    </row>
    <row r="55" spans="1:12" ht="17.25" customHeight="1">
      <c r="A55" s="502"/>
      <c r="B55" s="502"/>
      <c r="C55" s="384" t="s">
        <v>390</v>
      </c>
      <c r="D55" s="503"/>
      <c r="E55" s="520">
        <v>29.54</v>
      </c>
      <c r="F55" s="515">
        <v>927</v>
      </c>
      <c r="G55" s="515">
        <v>4810</v>
      </c>
      <c r="H55" s="515">
        <v>2342</v>
      </c>
      <c r="I55" s="515">
        <v>2468</v>
      </c>
      <c r="J55" s="521">
        <v>94.89465153970826</v>
      </c>
      <c r="K55" s="522">
        <v>5.188781014023732</v>
      </c>
      <c r="L55" s="515">
        <v>162.83006093432635</v>
      </c>
    </row>
    <row r="56" spans="1:12" ht="17.25" customHeight="1">
      <c r="A56" s="502"/>
      <c r="B56" s="502"/>
      <c r="C56" s="384" t="s">
        <v>391</v>
      </c>
      <c r="D56" s="503"/>
      <c r="E56" s="520">
        <v>16.18</v>
      </c>
      <c r="F56" s="515">
        <v>863</v>
      </c>
      <c r="G56" s="515">
        <v>4537</v>
      </c>
      <c r="H56" s="515">
        <v>2243</v>
      </c>
      <c r="I56" s="515">
        <v>2294</v>
      </c>
      <c r="J56" s="521">
        <v>97.77680906713164</v>
      </c>
      <c r="K56" s="522">
        <v>5.257242178447277</v>
      </c>
      <c r="L56" s="515">
        <v>280.4079110012361</v>
      </c>
    </row>
    <row r="57" spans="1:12" ht="17.25" customHeight="1">
      <c r="A57" s="502"/>
      <c r="B57" s="502"/>
      <c r="C57" s="384" t="s">
        <v>397</v>
      </c>
      <c r="D57" s="503"/>
      <c r="E57" s="520">
        <v>19.9</v>
      </c>
      <c r="F57" s="515">
        <v>1271</v>
      </c>
      <c r="G57" s="515">
        <v>6698</v>
      </c>
      <c r="H57" s="515">
        <v>3269</v>
      </c>
      <c r="I57" s="515">
        <v>3429</v>
      </c>
      <c r="J57" s="521">
        <v>95.33391659375911</v>
      </c>
      <c r="K57" s="522">
        <v>5.269866247049567</v>
      </c>
      <c r="L57" s="515">
        <v>336.58291457286435</v>
      </c>
    </row>
    <row r="58" spans="1:12" ht="17.25" customHeight="1">
      <c r="A58" s="502"/>
      <c r="B58" s="502"/>
      <c r="C58" s="384" t="s">
        <v>392</v>
      </c>
      <c r="D58" s="503"/>
      <c r="E58" s="520">
        <v>11.49</v>
      </c>
      <c r="F58" s="515">
        <v>1015</v>
      </c>
      <c r="G58" s="515">
        <v>5618</v>
      </c>
      <c r="H58" s="515">
        <v>2776</v>
      </c>
      <c r="I58" s="515">
        <v>2842</v>
      </c>
      <c r="J58" s="521">
        <v>97.67769176636172</v>
      </c>
      <c r="K58" s="522">
        <v>5.534975369458128</v>
      </c>
      <c r="L58" s="515">
        <v>488.946910356832</v>
      </c>
    </row>
    <row r="59" spans="1:12" ht="12" customHeight="1">
      <c r="A59" s="523"/>
      <c r="B59" s="523"/>
      <c r="C59" s="524"/>
      <c r="D59" s="525"/>
      <c r="E59" s="526"/>
      <c r="F59" s="403"/>
      <c r="G59" s="403"/>
      <c r="H59" s="403"/>
      <c r="I59" s="403"/>
      <c r="J59" s="527"/>
      <c r="K59" s="528"/>
      <c r="L59" s="403"/>
    </row>
    <row r="60" spans="1:12" ht="16.5" customHeight="1">
      <c r="A60" s="403" t="s">
        <v>401</v>
      </c>
      <c r="C60" s="403"/>
      <c r="D60" s="403"/>
      <c r="E60" s="501"/>
      <c r="F60" s="501"/>
      <c r="G60" s="501"/>
      <c r="H60" s="501"/>
      <c r="I60" s="501"/>
      <c r="J60" s="529"/>
      <c r="K60" s="501"/>
      <c r="L60" s="501"/>
    </row>
    <row r="61" spans="1:12" ht="16.5" customHeight="1">
      <c r="A61" s="403" t="s">
        <v>402</v>
      </c>
      <c r="C61" s="403"/>
      <c r="D61" s="403"/>
      <c r="E61" s="403"/>
      <c r="F61" s="403"/>
      <c r="G61" s="403"/>
      <c r="H61" s="403"/>
      <c r="I61" s="403"/>
      <c r="J61" s="403"/>
      <c r="K61" s="403"/>
      <c r="L61" s="403"/>
    </row>
    <row r="62" spans="1:12" ht="16.5" customHeight="1">
      <c r="A62" s="403" t="s">
        <v>403</v>
      </c>
      <c r="C62" s="403"/>
      <c r="D62" s="403"/>
      <c r="E62" s="403"/>
      <c r="F62" s="403"/>
      <c r="G62" s="403"/>
      <c r="H62" s="403"/>
      <c r="I62" s="403"/>
      <c r="J62" s="403"/>
      <c r="K62" s="403"/>
      <c r="L62" s="403"/>
    </row>
    <row r="63" spans="1:13" ht="16.5" customHeight="1">
      <c r="A63" s="403" t="s">
        <v>423</v>
      </c>
      <c r="C63" s="403"/>
      <c r="D63" s="403"/>
      <c r="E63" s="403"/>
      <c r="F63" s="403"/>
      <c r="G63" s="403"/>
      <c r="H63" s="403"/>
      <c r="I63" s="403"/>
      <c r="J63" s="403"/>
      <c r="K63" s="403"/>
      <c r="L63" s="403"/>
      <c r="M63" s="403"/>
    </row>
    <row r="64" spans="1:12" ht="16.5" customHeight="1">
      <c r="A64" s="403" t="s">
        <v>424</v>
      </c>
      <c r="C64" s="403"/>
      <c r="D64" s="403"/>
      <c r="E64" s="403"/>
      <c r="F64" s="403"/>
      <c r="G64" s="403"/>
      <c r="H64" s="403"/>
      <c r="I64" s="403"/>
      <c r="J64" s="403"/>
      <c r="K64" s="403"/>
      <c r="L64" s="403"/>
    </row>
  </sheetData>
  <sheetProtection/>
  <mergeCells count="25">
    <mergeCell ref="B38:C38"/>
    <mergeCell ref="B50:C50"/>
    <mergeCell ref="B51:C51"/>
    <mergeCell ref="B42:C42"/>
    <mergeCell ref="B43:C43"/>
    <mergeCell ref="B44:C44"/>
    <mergeCell ref="B48:C48"/>
    <mergeCell ref="B40:C40"/>
    <mergeCell ref="B41:C41"/>
    <mergeCell ref="B49:C49"/>
    <mergeCell ref="F36:J36"/>
    <mergeCell ref="F8:J8"/>
    <mergeCell ref="B15:C15"/>
    <mergeCell ref="B16:C16"/>
    <mergeCell ref="B25:C25"/>
    <mergeCell ref="B26:C26"/>
    <mergeCell ref="B27:C27"/>
    <mergeCell ref="B24:C24"/>
    <mergeCell ref="A1:L1"/>
    <mergeCell ref="A5:D5"/>
    <mergeCell ref="B10:C10"/>
    <mergeCell ref="B12:C12"/>
    <mergeCell ref="B13:C13"/>
    <mergeCell ref="B14:C14"/>
    <mergeCell ref="G4:I5"/>
  </mergeCells>
  <printOptions horizontalCentered="1"/>
  <pageMargins left="0.6692913385826772" right="0.6692913385826772" top="0.5905511811023623" bottom="0.5511811023622047" header="0.5118110236220472" footer="0.5118110236220472"/>
  <pageSetup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L1"/>
    </sheetView>
  </sheetViews>
  <sheetFormatPr defaultColWidth="11.00390625" defaultRowHeight="13.5"/>
  <cols>
    <col min="1" max="1" width="1.625" style="173" customWidth="1"/>
    <col min="2" max="2" width="3.875" style="173" customWidth="1"/>
    <col min="3" max="3" width="12.125" style="173" customWidth="1"/>
    <col min="4" max="4" width="1.625" style="173" customWidth="1"/>
    <col min="5" max="10" width="16.125" style="173" customWidth="1"/>
    <col min="11" max="16384" width="11.00390625" style="173" customWidth="1"/>
  </cols>
  <sheetData>
    <row r="1" spans="1:10" s="172" customFormat="1" ht="24" customHeight="1">
      <c r="A1" s="1204" t="s">
        <v>601</v>
      </c>
      <c r="B1" s="1204"/>
      <c r="C1" s="1204"/>
      <c r="D1" s="1204"/>
      <c r="E1" s="1204"/>
      <c r="F1" s="1204"/>
      <c r="G1" s="1204"/>
      <c r="H1" s="1204"/>
      <c r="I1" s="1204"/>
      <c r="J1" s="1204"/>
    </row>
    <row r="2" ht="15" customHeight="1"/>
    <row r="3" spans="3:10" ht="13.5" thickBot="1">
      <c r="C3" s="174"/>
      <c r="D3" s="174"/>
      <c r="E3" s="174"/>
      <c r="F3" s="174"/>
      <c r="G3" s="174"/>
      <c r="H3" s="174"/>
      <c r="I3" s="175"/>
      <c r="J3" s="175" t="s">
        <v>241</v>
      </c>
    </row>
    <row r="4" spans="1:10" ht="12.75" customHeight="1" thickTop="1">
      <c r="A4" s="176"/>
      <c r="B4" s="176"/>
      <c r="C4" s="177"/>
      <c r="D4" s="178"/>
      <c r="E4" s="177"/>
      <c r="F4" s="179"/>
      <c r="G4" s="179"/>
      <c r="H4" s="179"/>
      <c r="I4" s="179"/>
      <c r="J4" s="179"/>
    </row>
    <row r="5" spans="1:10" ht="18" customHeight="1">
      <c r="A5" s="180"/>
      <c r="B5" s="1205" t="s">
        <v>252</v>
      </c>
      <c r="C5" s="1205"/>
      <c r="D5" s="660"/>
      <c r="E5" s="678" t="s">
        <v>816</v>
      </c>
      <c r="F5" s="678">
        <v>28</v>
      </c>
      <c r="G5" s="678">
        <v>29</v>
      </c>
      <c r="H5" s="678">
        <v>30</v>
      </c>
      <c r="I5" s="865" t="s">
        <v>747</v>
      </c>
      <c r="J5" s="865" t="s">
        <v>894</v>
      </c>
    </row>
    <row r="6" spans="1:10" ht="12.75" customHeight="1">
      <c r="A6" s="181"/>
      <c r="B6" s="181"/>
      <c r="C6" s="174"/>
      <c r="D6" s="182"/>
      <c r="E6" s="183"/>
      <c r="F6" s="184"/>
      <c r="G6" s="184"/>
      <c r="H6" s="184"/>
      <c r="I6" s="184"/>
      <c r="J6" s="866"/>
    </row>
    <row r="7" spans="3:10" ht="9.75" customHeight="1">
      <c r="C7" s="185"/>
      <c r="D7" s="185"/>
      <c r="E7" s="185"/>
      <c r="F7" s="185"/>
      <c r="G7" s="185"/>
      <c r="H7" s="185"/>
      <c r="I7" s="185"/>
      <c r="J7" s="185"/>
    </row>
    <row r="8" spans="1:10" ht="21.75" customHeight="1">
      <c r="A8" s="271"/>
      <c r="B8" s="271"/>
      <c r="C8" s="272"/>
      <c r="D8" s="273"/>
      <c r="E8" s="274"/>
      <c r="F8" s="1206" t="s">
        <v>253</v>
      </c>
      <c r="G8" s="1206"/>
      <c r="H8" s="1206"/>
      <c r="I8" s="258"/>
      <c r="J8" s="275"/>
    </row>
    <row r="9" spans="1:10" ht="18" customHeight="1">
      <c r="A9" s="271"/>
      <c r="B9" s="271"/>
      <c r="C9" s="271"/>
      <c r="D9" s="276"/>
      <c r="E9" s="276"/>
      <c r="F9" s="271"/>
      <c r="G9" s="271"/>
      <c r="H9" s="271"/>
      <c r="I9" s="271"/>
      <c r="J9" s="271"/>
    </row>
    <row r="10" spans="1:10" ht="24.75" customHeight="1">
      <c r="A10" s="271"/>
      <c r="B10" s="1207" t="s">
        <v>247</v>
      </c>
      <c r="C10" s="1208"/>
      <c r="D10" s="277"/>
      <c r="E10" s="555">
        <v>705459</v>
      </c>
      <c r="F10" s="555">
        <v>710733</v>
      </c>
      <c r="G10" s="555">
        <v>714544</v>
      </c>
      <c r="H10" s="555">
        <v>718247</v>
      </c>
      <c r="I10" s="555">
        <v>722189</v>
      </c>
      <c r="J10" s="555">
        <v>725824</v>
      </c>
    </row>
    <row r="11" spans="1:5" ht="18" customHeight="1">
      <c r="A11" s="271"/>
      <c r="B11" s="278"/>
      <c r="C11" s="271"/>
      <c r="D11" s="279"/>
      <c r="E11" s="530"/>
    </row>
    <row r="12" spans="1:11" ht="24.75" customHeight="1">
      <c r="A12" s="271"/>
      <c r="B12" s="1209" t="s">
        <v>138</v>
      </c>
      <c r="C12" s="1208"/>
      <c r="D12" s="279"/>
      <c r="E12" s="280">
        <v>97265</v>
      </c>
      <c r="F12" s="269">
        <v>97904</v>
      </c>
      <c r="G12" s="269">
        <v>98534</v>
      </c>
      <c r="H12" s="269">
        <v>99012</v>
      </c>
      <c r="I12" s="1075">
        <v>99780</v>
      </c>
      <c r="J12" s="1075">
        <v>100194</v>
      </c>
      <c r="K12" s="700"/>
    </row>
    <row r="13" spans="1:11" ht="24.75" customHeight="1">
      <c r="A13" s="271"/>
      <c r="B13" s="1209" t="s">
        <v>249</v>
      </c>
      <c r="C13" s="1208"/>
      <c r="D13" s="279"/>
      <c r="E13" s="280">
        <v>67407</v>
      </c>
      <c r="F13" s="269">
        <v>67860</v>
      </c>
      <c r="G13" s="269">
        <v>68190</v>
      </c>
      <c r="H13" s="269">
        <v>68386</v>
      </c>
      <c r="I13" s="1075">
        <v>68625</v>
      </c>
      <c r="J13" s="1075">
        <v>68579</v>
      </c>
      <c r="K13" s="700"/>
    </row>
    <row r="14" spans="1:11" ht="24.75" customHeight="1">
      <c r="A14" s="271"/>
      <c r="B14" s="1209" t="s">
        <v>132</v>
      </c>
      <c r="C14" s="1208"/>
      <c r="D14" s="279"/>
      <c r="E14" s="280">
        <v>81022</v>
      </c>
      <c r="F14" s="269">
        <v>82805</v>
      </c>
      <c r="G14" s="269">
        <v>84158</v>
      </c>
      <c r="H14" s="269">
        <v>85573</v>
      </c>
      <c r="I14" s="1075">
        <v>86594</v>
      </c>
      <c r="J14" s="1075">
        <v>87653</v>
      </c>
      <c r="K14" s="700"/>
    </row>
    <row r="15" spans="1:11" ht="24.75" customHeight="1">
      <c r="A15" s="271"/>
      <c r="B15" s="1209" t="s">
        <v>133</v>
      </c>
      <c r="C15" s="1208"/>
      <c r="D15" s="279"/>
      <c r="E15" s="280">
        <v>57875</v>
      </c>
      <c r="F15" s="269">
        <v>58460</v>
      </c>
      <c r="G15" s="269">
        <v>58921</v>
      </c>
      <c r="H15" s="269">
        <v>59398</v>
      </c>
      <c r="I15" s="1075">
        <v>59827</v>
      </c>
      <c r="J15" s="1075">
        <v>60049</v>
      </c>
      <c r="K15" s="700"/>
    </row>
    <row r="16" spans="1:11" ht="24.75" customHeight="1">
      <c r="A16" s="271"/>
      <c r="B16" s="1209" t="s">
        <v>130</v>
      </c>
      <c r="C16" s="1208"/>
      <c r="D16" s="279"/>
      <c r="E16" s="556">
        <v>87126</v>
      </c>
      <c r="F16" s="269">
        <v>87292</v>
      </c>
      <c r="G16" s="269">
        <v>87528</v>
      </c>
      <c r="H16" s="269">
        <v>87658</v>
      </c>
      <c r="I16" s="1075">
        <v>87913</v>
      </c>
      <c r="J16" s="1075">
        <v>88486</v>
      </c>
      <c r="K16" s="700"/>
    </row>
    <row r="17" spans="1:11" ht="24.75" customHeight="1">
      <c r="A17" s="271"/>
      <c r="B17" s="271"/>
      <c r="C17" s="257" t="s">
        <v>250</v>
      </c>
      <c r="D17" s="279"/>
      <c r="E17" s="756">
        <v>54924</v>
      </c>
      <c r="F17" s="263">
        <v>54834</v>
      </c>
      <c r="G17" s="263">
        <v>54868</v>
      </c>
      <c r="H17" s="263">
        <v>54668</v>
      </c>
      <c r="I17" s="1076">
        <v>54548</v>
      </c>
      <c r="J17" s="1076">
        <v>54720</v>
      </c>
      <c r="K17" s="700"/>
    </row>
    <row r="18" spans="1:11" ht="24.75" customHeight="1">
      <c r="A18" s="271"/>
      <c r="B18" s="271"/>
      <c r="C18" s="257" t="s">
        <v>254</v>
      </c>
      <c r="D18" s="279"/>
      <c r="E18" s="756">
        <v>32202</v>
      </c>
      <c r="F18" s="263">
        <v>32458</v>
      </c>
      <c r="G18" s="263">
        <v>32660</v>
      </c>
      <c r="H18" s="263">
        <v>32990</v>
      </c>
      <c r="I18" s="1076">
        <v>33365</v>
      </c>
      <c r="J18" s="1076">
        <v>33766</v>
      </c>
      <c r="K18" s="700"/>
    </row>
    <row r="19" spans="1:11" ht="24.75" customHeight="1">
      <c r="A19" s="271"/>
      <c r="B19" s="1209" t="s">
        <v>131</v>
      </c>
      <c r="C19" s="1208"/>
      <c r="D19" s="279"/>
      <c r="E19" s="280">
        <v>48780</v>
      </c>
      <c r="F19" s="269">
        <v>49043</v>
      </c>
      <c r="G19" s="269">
        <v>49098</v>
      </c>
      <c r="H19" s="269">
        <v>49224</v>
      </c>
      <c r="I19" s="1075">
        <v>49378</v>
      </c>
      <c r="J19" s="1075">
        <v>49369</v>
      </c>
      <c r="K19" s="700"/>
    </row>
    <row r="20" spans="1:11" ht="24.75" customHeight="1">
      <c r="A20" s="271"/>
      <c r="B20" s="1209" t="s">
        <v>128</v>
      </c>
      <c r="C20" s="1208"/>
      <c r="D20" s="279"/>
      <c r="E20" s="556">
        <v>73278</v>
      </c>
      <c r="F20" s="269">
        <v>73324</v>
      </c>
      <c r="G20" s="269">
        <v>73444</v>
      </c>
      <c r="H20" s="269">
        <v>73464</v>
      </c>
      <c r="I20" s="1075">
        <v>73744</v>
      </c>
      <c r="J20" s="1075">
        <v>74174</v>
      </c>
      <c r="K20" s="700"/>
    </row>
    <row r="21" spans="1:11" ht="24.75" customHeight="1">
      <c r="A21" s="271"/>
      <c r="B21" s="271"/>
      <c r="C21" s="257" t="s">
        <v>250</v>
      </c>
      <c r="D21" s="279"/>
      <c r="E21" s="756">
        <v>34144</v>
      </c>
      <c r="F21" s="263">
        <v>34167</v>
      </c>
      <c r="G21" s="263">
        <v>34223</v>
      </c>
      <c r="H21" s="263">
        <v>34266</v>
      </c>
      <c r="I21" s="1076">
        <v>34498</v>
      </c>
      <c r="J21" s="1076">
        <v>34884</v>
      </c>
      <c r="K21" s="700"/>
    </row>
    <row r="22" spans="1:11" ht="24.75" customHeight="1">
      <c r="A22" s="271"/>
      <c r="B22" s="271"/>
      <c r="C22" s="257" t="s">
        <v>251</v>
      </c>
      <c r="D22" s="279"/>
      <c r="E22" s="756">
        <v>39134</v>
      </c>
      <c r="F22" s="263">
        <v>39157</v>
      </c>
      <c r="G22" s="263">
        <v>39221</v>
      </c>
      <c r="H22" s="263">
        <v>39198</v>
      </c>
      <c r="I22" s="1076">
        <v>39246</v>
      </c>
      <c r="J22" s="1076">
        <v>39290</v>
      </c>
      <c r="K22" s="700"/>
    </row>
    <row r="23" spans="1:11" ht="24.75" customHeight="1">
      <c r="A23" s="271"/>
      <c r="B23" s="1209" t="s">
        <v>129</v>
      </c>
      <c r="C23" s="1208"/>
      <c r="D23" s="279"/>
      <c r="E23" s="280">
        <v>95473</v>
      </c>
      <c r="F23" s="269">
        <v>95891</v>
      </c>
      <c r="G23" s="269">
        <v>96000</v>
      </c>
      <c r="H23" s="269">
        <v>96094</v>
      </c>
      <c r="I23" s="1075">
        <v>96348</v>
      </c>
      <c r="J23" s="1075">
        <v>96495</v>
      </c>
      <c r="K23" s="700"/>
    </row>
    <row r="24" spans="1:11" ht="24.75" customHeight="1">
      <c r="A24" s="271"/>
      <c r="B24" s="1209" t="s">
        <v>126</v>
      </c>
      <c r="C24" s="1208"/>
      <c r="D24" s="279"/>
      <c r="E24" s="556">
        <v>97233</v>
      </c>
      <c r="F24" s="269">
        <v>98154</v>
      </c>
      <c r="G24" s="269">
        <v>98671</v>
      </c>
      <c r="H24" s="269">
        <v>99438</v>
      </c>
      <c r="I24" s="1075">
        <v>99980</v>
      </c>
      <c r="J24" s="1075">
        <v>100825</v>
      </c>
      <c r="K24" s="700"/>
    </row>
    <row r="25" spans="1:11" ht="24.75" customHeight="1">
      <c r="A25" s="271"/>
      <c r="B25" s="271"/>
      <c r="C25" s="257" t="s">
        <v>250</v>
      </c>
      <c r="D25" s="279"/>
      <c r="E25" s="756">
        <v>67101</v>
      </c>
      <c r="F25" s="263">
        <v>67493</v>
      </c>
      <c r="G25" s="263">
        <v>67812</v>
      </c>
      <c r="H25" s="263">
        <v>68224</v>
      </c>
      <c r="I25" s="1076">
        <v>68541</v>
      </c>
      <c r="J25" s="1076">
        <v>69158</v>
      </c>
      <c r="K25" s="700"/>
    </row>
    <row r="26" spans="1:11" ht="24.75" customHeight="1">
      <c r="A26" s="271"/>
      <c r="B26" s="271"/>
      <c r="C26" s="281" t="s">
        <v>255</v>
      </c>
      <c r="D26" s="282"/>
      <c r="E26" s="756">
        <v>30132</v>
      </c>
      <c r="F26" s="263">
        <v>30661</v>
      </c>
      <c r="G26" s="263">
        <v>30859</v>
      </c>
      <c r="H26" s="263">
        <v>31214</v>
      </c>
      <c r="I26" s="1076">
        <v>31439</v>
      </c>
      <c r="J26" s="1076">
        <v>31667</v>
      </c>
      <c r="K26" s="700"/>
    </row>
    <row r="27" spans="1:11" ht="18" customHeight="1">
      <c r="A27" s="271"/>
      <c r="B27" s="271"/>
      <c r="C27" s="283"/>
      <c r="D27" s="283"/>
      <c r="E27" s="284"/>
      <c r="F27" s="284"/>
      <c r="G27" s="284"/>
      <c r="H27" s="284"/>
      <c r="I27" s="261"/>
      <c r="J27" s="261"/>
      <c r="K27" s="700"/>
    </row>
    <row r="28" spans="1:11" ht="21.75" customHeight="1">
      <c r="A28" s="271"/>
      <c r="B28" s="271"/>
      <c r="C28" s="272"/>
      <c r="D28" s="272"/>
      <c r="E28" s="275"/>
      <c r="F28" s="1206" t="s">
        <v>904</v>
      </c>
      <c r="G28" s="1206"/>
      <c r="H28" s="1206"/>
      <c r="I28" s="710"/>
      <c r="J28" s="275"/>
      <c r="K28" s="700"/>
    </row>
    <row r="29" spans="1:11" ht="18" customHeight="1">
      <c r="A29" s="271"/>
      <c r="B29" s="271"/>
      <c r="C29" s="271"/>
      <c r="D29" s="271"/>
      <c r="E29" s="271"/>
      <c r="F29" s="271"/>
      <c r="G29" s="271"/>
      <c r="H29" s="271"/>
      <c r="I29" s="711"/>
      <c r="J29" s="271"/>
      <c r="K29" s="700"/>
    </row>
    <row r="30" spans="1:11" ht="24.75" customHeight="1">
      <c r="A30" s="271"/>
      <c r="B30" s="1207" t="s">
        <v>247</v>
      </c>
      <c r="C30" s="1208"/>
      <c r="D30" s="277"/>
      <c r="E30" s="708">
        <v>1537272</v>
      </c>
      <c r="F30" s="708">
        <v>1535765</v>
      </c>
      <c r="G30" s="708">
        <v>1532153</v>
      </c>
      <c r="H30" s="708">
        <v>1527407</v>
      </c>
      <c r="I30" s="708">
        <v>1522944</v>
      </c>
      <c r="J30" s="708">
        <v>1516638</v>
      </c>
      <c r="K30" s="700"/>
    </row>
    <row r="31" spans="1:11" ht="18" customHeight="1">
      <c r="A31" s="271"/>
      <c r="B31" s="278"/>
      <c r="C31" s="271"/>
      <c r="D31" s="279"/>
      <c r="E31" s="707"/>
      <c r="F31" s="707"/>
      <c r="G31" s="707"/>
      <c r="H31" s="707"/>
      <c r="I31" s="707"/>
      <c r="J31" s="707"/>
      <c r="K31" s="700"/>
    </row>
    <row r="32" spans="1:11" ht="24.75" customHeight="1">
      <c r="A32" s="271"/>
      <c r="B32" s="1209" t="s">
        <v>138</v>
      </c>
      <c r="C32" s="1208"/>
      <c r="D32" s="279"/>
      <c r="E32" s="263">
        <v>213634</v>
      </c>
      <c r="F32" s="263">
        <v>213959</v>
      </c>
      <c r="G32" s="263">
        <v>214156</v>
      </c>
      <c r="H32" s="263">
        <v>213944</v>
      </c>
      <c r="I32" s="263">
        <v>214255</v>
      </c>
      <c r="J32" s="263">
        <v>213672</v>
      </c>
      <c r="K32" s="700"/>
    </row>
    <row r="33" spans="1:11" ht="24.75" customHeight="1">
      <c r="A33" s="271"/>
      <c r="B33" s="1209" t="s">
        <v>249</v>
      </c>
      <c r="C33" s="1208"/>
      <c r="D33" s="279"/>
      <c r="E33" s="263">
        <v>136088</v>
      </c>
      <c r="F33" s="263">
        <v>136658</v>
      </c>
      <c r="G33" s="263">
        <v>136968</v>
      </c>
      <c r="H33" s="263">
        <v>136985</v>
      </c>
      <c r="I33" s="263">
        <v>136865</v>
      </c>
      <c r="J33" s="263">
        <v>136426</v>
      </c>
      <c r="K33" s="700"/>
    </row>
    <row r="34" spans="1:11" ht="24.75" customHeight="1">
      <c r="A34" s="271"/>
      <c r="B34" s="1209" t="s">
        <v>132</v>
      </c>
      <c r="C34" s="1208"/>
      <c r="D34" s="279"/>
      <c r="E34" s="263">
        <v>135153</v>
      </c>
      <c r="F34" s="263">
        <v>137638</v>
      </c>
      <c r="G34" s="263">
        <v>139333</v>
      </c>
      <c r="H34" s="263">
        <v>140897</v>
      </c>
      <c r="I34" s="263">
        <v>142232</v>
      </c>
      <c r="J34" s="263">
        <v>143359</v>
      </c>
      <c r="K34" s="700"/>
    </row>
    <row r="35" spans="1:11" ht="24.75" customHeight="1">
      <c r="A35" s="271"/>
      <c r="B35" s="1209" t="s">
        <v>133</v>
      </c>
      <c r="C35" s="1208"/>
      <c r="D35" s="279"/>
      <c r="E35" s="263">
        <v>106956</v>
      </c>
      <c r="F35" s="263">
        <v>107109</v>
      </c>
      <c r="G35" s="263">
        <v>107056</v>
      </c>
      <c r="H35" s="263">
        <v>107191</v>
      </c>
      <c r="I35" s="263">
        <v>107307</v>
      </c>
      <c r="J35" s="263">
        <v>106897</v>
      </c>
      <c r="K35" s="700"/>
    </row>
    <row r="36" spans="1:11" ht="24.75" customHeight="1">
      <c r="A36" s="271"/>
      <c r="B36" s="1209" t="s">
        <v>130</v>
      </c>
      <c r="C36" s="1208"/>
      <c r="D36" s="279"/>
      <c r="E36" s="263">
        <v>219805</v>
      </c>
      <c r="F36" s="263">
        <v>217864</v>
      </c>
      <c r="G36" s="263">
        <v>216190</v>
      </c>
      <c r="H36" s="263">
        <v>214037</v>
      </c>
      <c r="I36" s="263">
        <v>212211</v>
      </c>
      <c r="J36" s="263">
        <v>210775</v>
      </c>
      <c r="K36" s="700"/>
    </row>
    <row r="37" spans="1:11" ht="24.75" customHeight="1">
      <c r="A37" s="271"/>
      <c r="B37" s="271"/>
      <c r="C37" s="257" t="s">
        <v>250</v>
      </c>
      <c r="D37" s="279"/>
      <c r="E37" s="263">
        <v>134624</v>
      </c>
      <c r="F37" s="263">
        <v>133150</v>
      </c>
      <c r="G37" s="263">
        <v>132000</v>
      </c>
      <c r="H37" s="263">
        <v>130305</v>
      </c>
      <c r="I37" s="263">
        <v>128477</v>
      </c>
      <c r="J37" s="263">
        <v>127267</v>
      </c>
      <c r="K37" s="700"/>
    </row>
    <row r="38" spans="1:11" ht="24.75" customHeight="1">
      <c r="A38" s="271"/>
      <c r="B38" s="271"/>
      <c r="C38" s="257" t="s">
        <v>254</v>
      </c>
      <c r="D38" s="279"/>
      <c r="E38" s="263">
        <v>85181</v>
      </c>
      <c r="F38" s="263">
        <v>84714</v>
      </c>
      <c r="G38" s="263">
        <v>84190</v>
      </c>
      <c r="H38" s="263">
        <v>83732</v>
      </c>
      <c r="I38" s="263">
        <v>83734</v>
      </c>
      <c r="J38" s="263">
        <v>83508</v>
      </c>
      <c r="K38" s="700"/>
    </row>
    <row r="39" spans="1:11" ht="24.75" customHeight="1">
      <c r="A39" s="271"/>
      <c r="B39" s="1209" t="s">
        <v>131</v>
      </c>
      <c r="C39" s="1208"/>
      <c r="D39" s="279"/>
      <c r="E39" s="263">
        <v>97912</v>
      </c>
      <c r="F39" s="263">
        <v>97209</v>
      </c>
      <c r="G39" s="263">
        <v>96493</v>
      </c>
      <c r="H39" s="263">
        <v>95721</v>
      </c>
      <c r="I39" s="263">
        <v>95155</v>
      </c>
      <c r="J39" s="263">
        <v>94213</v>
      </c>
      <c r="K39" s="700"/>
    </row>
    <row r="40" spans="1:11" ht="24.75" customHeight="1">
      <c r="A40" s="271"/>
      <c r="B40" s="1209" t="s">
        <v>128</v>
      </c>
      <c r="C40" s="1208"/>
      <c r="D40" s="279"/>
      <c r="E40" s="263">
        <v>162468</v>
      </c>
      <c r="F40" s="263">
        <v>161189</v>
      </c>
      <c r="G40" s="263">
        <v>160197</v>
      </c>
      <c r="H40" s="263">
        <v>159127</v>
      </c>
      <c r="I40" s="263">
        <v>158196</v>
      </c>
      <c r="J40" s="263">
        <v>157604</v>
      </c>
      <c r="K40" s="700"/>
    </row>
    <row r="41" spans="1:11" ht="24.75" customHeight="1">
      <c r="A41" s="271"/>
      <c r="B41" s="271"/>
      <c r="C41" s="257" t="s">
        <v>250</v>
      </c>
      <c r="D41" s="279"/>
      <c r="E41" s="263">
        <v>72540</v>
      </c>
      <c r="F41" s="263">
        <v>72225</v>
      </c>
      <c r="G41" s="263">
        <v>71971</v>
      </c>
      <c r="H41" s="263">
        <v>71707</v>
      </c>
      <c r="I41" s="263">
        <v>71595</v>
      </c>
      <c r="J41" s="263">
        <v>71812</v>
      </c>
      <c r="K41" s="700"/>
    </row>
    <row r="42" spans="1:11" ht="24.75" customHeight="1">
      <c r="A42" s="271"/>
      <c r="B42" s="271"/>
      <c r="C42" s="257" t="s">
        <v>251</v>
      </c>
      <c r="D42" s="279"/>
      <c r="E42" s="263">
        <v>89928</v>
      </c>
      <c r="F42" s="263">
        <v>88964</v>
      </c>
      <c r="G42" s="263">
        <v>88226</v>
      </c>
      <c r="H42" s="263">
        <v>87420</v>
      </c>
      <c r="I42" s="263">
        <v>86601</v>
      </c>
      <c r="J42" s="263">
        <v>85792</v>
      </c>
      <c r="K42" s="700"/>
    </row>
    <row r="43" spans="1:11" ht="24.75" customHeight="1">
      <c r="A43" s="271"/>
      <c r="B43" s="1209" t="s">
        <v>129</v>
      </c>
      <c r="C43" s="1208"/>
      <c r="D43" s="279"/>
      <c r="E43" s="263">
        <v>219474</v>
      </c>
      <c r="F43" s="263">
        <v>219188</v>
      </c>
      <c r="G43" s="263">
        <v>218417</v>
      </c>
      <c r="H43" s="263">
        <v>217389</v>
      </c>
      <c r="I43" s="263">
        <v>216337</v>
      </c>
      <c r="J43" s="263">
        <v>214936</v>
      </c>
      <c r="K43" s="700"/>
    </row>
    <row r="44" spans="1:11" ht="24.75" customHeight="1">
      <c r="A44" s="271"/>
      <c r="B44" s="1209" t="s">
        <v>126</v>
      </c>
      <c r="C44" s="1208"/>
      <c r="D44" s="279"/>
      <c r="E44" s="263">
        <v>245782</v>
      </c>
      <c r="F44" s="263">
        <v>244951</v>
      </c>
      <c r="G44" s="263">
        <v>243343</v>
      </c>
      <c r="H44" s="263">
        <v>242116</v>
      </c>
      <c r="I44" s="263">
        <v>240386</v>
      </c>
      <c r="J44" s="263">
        <v>238756</v>
      </c>
      <c r="K44" s="700"/>
    </row>
    <row r="45" spans="1:11" ht="24.75" customHeight="1">
      <c r="A45" s="271"/>
      <c r="B45" s="271"/>
      <c r="C45" s="257" t="s">
        <v>250</v>
      </c>
      <c r="D45" s="279"/>
      <c r="E45" s="263">
        <v>162301</v>
      </c>
      <c r="F45" s="263">
        <v>161121</v>
      </c>
      <c r="G45" s="263">
        <v>159969</v>
      </c>
      <c r="H45" s="263">
        <v>158877</v>
      </c>
      <c r="I45" s="263">
        <v>157546</v>
      </c>
      <c r="J45" s="263">
        <v>156595</v>
      </c>
      <c r="K45" s="700"/>
    </row>
    <row r="46" spans="1:11" ht="24.75" customHeight="1">
      <c r="A46" s="271"/>
      <c r="B46" s="271"/>
      <c r="C46" s="281" t="s">
        <v>255</v>
      </c>
      <c r="D46" s="282"/>
      <c r="E46" s="263">
        <v>83481</v>
      </c>
      <c r="F46" s="263">
        <v>83830</v>
      </c>
      <c r="G46" s="263">
        <v>83374</v>
      </c>
      <c r="H46" s="263">
        <v>83239</v>
      </c>
      <c r="I46" s="263">
        <v>82840</v>
      </c>
      <c r="J46" s="263">
        <v>82161</v>
      </c>
      <c r="K46" s="700"/>
    </row>
    <row r="47" spans="1:10" ht="12" customHeight="1">
      <c r="A47" s="181"/>
      <c r="B47" s="181"/>
      <c r="C47" s="186"/>
      <c r="D47" s="187"/>
      <c r="E47" s="186"/>
      <c r="F47" s="186"/>
      <c r="G47" s="186"/>
      <c r="H47" s="186"/>
      <c r="I47" s="186"/>
      <c r="J47" s="186"/>
    </row>
    <row r="48" spans="1:10" ht="24" customHeight="1">
      <c r="A48" s="174"/>
      <c r="B48" s="317" t="s">
        <v>907</v>
      </c>
      <c r="C48" s="174"/>
      <c r="D48" s="174"/>
      <c r="E48" s="174"/>
      <c r="F48" s="174"/>
      <c r="G48" s="174"/>
      <c r="H48" s="174"/>
      <c r="I48" s="174"/>
      <c r="J48" s="174"/>
    </row>
    <row r="49" spans="3:10" ht="12.75" customHeight="1">
      <c r="C49" s="188"/>
      <c r="D49" s="188"/>
      <c r="E49" s="189"/>
      <c r="F49" s="189"/>
      <c r="G49" s="189"/>
      <c r="H49" s="189"/>
      <c r="I49" s="190"/>
      <c r="J49" s="190"/>
    </row>
    <row r="50" spans="3:10" ht="12.75" customHeight="1">
      <c r="C50" s="188"/>
      <c r="D50" s="188"/>
      <c r="E50" s="189"/>
      <c r="F50" s="189"/>
      <c r="H50" s="189"/>
      <c r="I50" s="190"/>
      <c r="J50" s="190"/>
    </row>
    <row r="51" spans="3:10" ht="12.75" customHeight="1">
      <c r="C51" s="188"/>
      <c r="D51" s="188"/>
      <c r="E51" s="188"/>
      <c r="F51" s="188"/>
      <c r="G51" s="317"/>
      <c r="H51" s="188"/>
      <c r="I51" s="190"/>
      <c r="J51" s="190"/>
    </row>
    <row r="52" spans="2:10" ht="12.75" customHeight="1">
      <c r="B52" s="174"/>
      <c r="C52" s="188"/>
      <c r="D52" s="188"/>
      <c r="E52" s="188"/>
      <c r="F52" s="188"/>
      <c r="G52" s="188"/>
      <c r="H52" s="188"/>
      <c r="I52" s="190"/>
      <c r="J52" s="190"/>
    </row>
    <row r="53" ht="12.75" customHeight="1">
      <c r="B53" s="243"/>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sheetData>
  <sheetProtection/>
  <mergeCells count="24">
    <mergeCell ref="B35:C35"/>
    <mergeCell ref="B36:C36"/>
    <mergeCell ref="B39:C39"/>
    <mergeCell ref="B40:C40"/>
    <mergeCell ref="B43:C43"/>
    <mergeCell ref="B44:C44"/>
    <mergeCell ref="B24:C24"/>
    <mergeCell ref="F28:H28"/>
    <mergeCell ref="B30:C30"/>
    <mergeCell ref="B32:C32"/>
    <mergeCell ref="B33:C33"/>
    <mergeCell ref="B34:C34"/>
    <mergeCell ref="B14:C14"/>
    <mergeCell ref="B15:C15"/>
    <mergeCell ref="B16:C16"/>
    <mergeCell ref="B19:C19"/>
    <mergeCell ref="B20:C20"/>
    <mergeCell ref="B23:C23"/>
    <mergeCell ref="A1:J1"/>
    <mergeCell ref="B5:C5"/>
    <mergeCell ref="F8:H8"/>
    <mergeCell ref="B10:C10"/>
    <mergeCell ref="B12:C12"/>
    <mergeCell ref="B13:C13"/>
  </mergeCells>
  <printOptions horizontalCentered="1"/>
  <pageMargins left="0.6692913385826772" right="0.6692913385826772" top="0.5905511811023623" bottom="0.5905511811023623" header="0.5118110236220472" footer="0.5118110236220472"/>
  <pageSetup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V80"/>
  <sheetViews>
    <sheetView zoomScalePageLayoutView="0" workbookViewId="0" topLeftCell="A1">
      <selection activeCell="A1" sqref="A1:L1"/>
    </sheetView>
  </sheetViews>
  <sheetFormatPr defaultColWidth="11.00390625" defaultRowHeight="13.5"/>
  <cols>
    <col min="1" max="1" width="3.625" style="131" customWidth="1"/>
    <col min="2" max="2" width="4.125" style="131" customWidth="1"/>
    <col min="3" max="3" width="9.50390625" style="131" customWidth="1"/>
    <col min="4" max="4" width="1.75390625" style="131" customWidth="1"/>
    <col min="5" max="5" width="16.875" style="131" customWidth="1"/>
    <col min="6" max="7" width="16.75390625" style="131" customWidth="1"/>
    <col min="8" max="8" width="17.125" style="131" customWidth="1"/>
    <col min="9" max="9" width="17.25390625" style="131" customWidth="1"/>
    <col min="10" max="10" width="17.625" style="131" customWidth="1"/>
    <col min="11" max="11" width="17.375" style="131" customWidth="1"/>
    <col min="12" max="16" width="16.75390625" style="131" customWidth="1"/>
    <col min="17" max="18" width="3.75390625" style="131" customWidth="1"/>
    <col min="19" max="19" width="9.625" style="131" customWidth="1"/>
    <col min="20" max="20" width="3.00390625" style="131" customWidth="1"/>
    <col min="21" max="16384" width="11.00390625" style="131" customWidth="1"/>
  </cols>
  <sheetData>
    <row r="1" spans="3:18" s="127" customFormat="1" ht="21" customHeight="1">
      <c r="C1" s="128"/>
      <c r="D1" s="128"/>
      <c r="E1" s="128"/>
      <c r="F1" s="128"/>
      <c r="G1" s="128"/>
      <c r="H1" s="128"/>
      <c r="I1" s="128"/>
      <c r="J1" s="542" t="s">
        <v>537</v>
      </c>
      <c r="K1" s="543" t="s">
        <v>538</v>
      </c>
      <c r="L1" s="128"/>
      <c r="M1" s="128"/>
      <c r="N1" s="128"/>
      <c r="O1" s="128"/>
      <c r="P1" s="128"/>
      <c r="Q1" s="128"/>
      <c r="R1" s="128"/>
    </row>
    <row r="2" ht="12.75" customHeight="1"/>
    <row r="3" spans="3:20" ht="18" customHeight="1" thickBot="1">
      <c r="C3" s="133"/>
      <c r="D3" s="134"/>
      <c r="E3" s="136"/>
      <c r="F3" s="136"/>
      <c r="G3" s="136"/>
      <c r="H3" s="136"/>
      <c r="I3" s="136"/>
      <c r="J3" s="136"/>
      <c r="K3" s="136"/>
      <c r="L3" s="136"/>
      <c r="M3" s="136"/>
      <c r="N3" s="136"/>
      <c r="O3" s="136"/>
      <c r="P3" s="136"/>
      <c r="Q3" s="136"/>
      <c r="R3" s="137"/>
      <c r="T3" s="137" t="s">
        <v>241</v>
      </c>
    </row>
    <row r="4" spans="1:20" ht="16.5" customHeight="1" thickTop="1">
      <c r="A4" s="138"/>
      <c r="B4" s="1215" t="s">
        <v>242</v>
      </c>
      <c r="C4" s="1216"/>
      <c r="D4" s="139"/>
      <c r="E4" s="169"/>
      <c r="F4" s="140"/>
      <c r="G4" s="140"/>
      <c r="H4" s="140"/>
      <c r="I4" s="140"/>
      <c r="J4" s="141"/>
      <c r="K4" s="141"/>
      <c r="L4" s="140"/>
      <c r="M4" s="140"/>
      <c r="N4" s="140"/>
      <c r="O4" s="140"/>
      <c r="P4" s="140"/>
      <c r="Q4" s="140"/>
      <c r="R4" s="1215" t="s">
        <v>242</v>
      </c>
      <c r="S4" s="1216"/>
      <c r="T4" s="138"/>
    </row>
    <row r="5" spans="1:20" ht="16.5" customHeight="1">
      <c r="A5" s="142"/>
      <c r="B5" s="143"/>
      <c r="C5" s="144"/>
      <c r="D5" s="145"/>
      <c r="E5" s="170" t="s">
        <v>243</v>
      </c>
      <c r="F5" s="146" t="s">
        <v>232</v>
      </c>
      <c r="G5" s="146" t="s">
        <v>233</v>
      </c>
      <c r="H5" s="146" t="s">
        <v>234</v>
      </c>
      <c r="I5" s="146" t="s">
        <v>235</v>
      </c>
      <c r="J5" s="147" t="s">
        <v>236</v>
      </c>
      <c r="K5" s="147" t="s">
        <v>237</v>
      </c>
      <c r="L5" s="146" t="s">
        <v>238</v>
      </c>
      <c r="M5" s="146" t="s">
        <v>239</v>
      </c>
      <c r="N5" s="146" t="s">
        <v>512</v>
      </c>
      <c r="O5" s="146" t="s">
        <v>244</v>
      </c>
      <c r="P5" s="146" t="s">
        <v>245</v>
      </c>
      <c r="Q5" s="146"/>
      <c r="R5" s="144"/>
      <c r="S5" s="143"/>
      <c r="T5" s="142"/>
    </row>
    <row r="6" spans="1:20" ht="16.5" customHeight="1">
      <c r="A6" s="148"/>
      <c r="B6" s="1217" t="s">
        <v>246</v>
      </c>
      <c r="C6" s="1218"/>
      <c r="D6" s="145"/>
      <c r="E6" s="134"/>
      <c r="F6" s="149"/>
      <c r="G6" s="149"/>
      <c r="H6" s="149"/>
      <c r="I6" s="149"/>
      <c r="J6" s="150"/>
      <c r="K6" s="150"/>
      <c r="L6" s="149"/>
      <c r="M6" s="149"/>
      <c r="N6" s="149"/>
      <c r="O6" s="149"/>
      <c r="P6" s="149"/>
      <c r="Q6" s="149"/>
      <c r="R6" s="1217" t="s">
        <v>246</v>
      </c>
      <c r="S6" s="1218"/>
      <c r="T6" s="148"/>
    </row>
    <row r="7" spans="3:19" ht="12.75" customHeight="1">
      <c r="C7" s="152"/>
      <c r="D7" s="153"/>
      <c r="E7" s="152"/>
      <c r="F7" s="152"/>
      <c r="G7" s="152"/>
      <c r="H7" s="152"/>
      <c r="I7" s="152"/>
      <c r="J7" s="152"/>
      <c r="K7" s="152"/>
      <c r="L7" s="152"/>
      <c r="M7" s="152"/>
      <c r="N7" s="152"/>
      <c r="O7" s="152"/>
      <c r="P7" s="152"/>
      <c r="Q7" s="156"/>
      <c r="R7" s="134"/>
      <c r="S7" s="142"/>
    </row>
    <row r="8" spans="1:20" ht="17.25" customHeight="1">
      <c r="A8" s="1221" t="s">
        <v>848</v>
      </c>
      <c r="B8" s="1222"/>
      <c r="C8" s="157" t="s">
        <v>847</v>
      </c>
      <c r="D8" s="158" t="s">
        <v>846</v>
      </c>
      <c r="E8" s="264">
        <v>678443</v>
      </c>
      <c r="F8" s="265">
        <v>678525</v>
      </c>
      <c r="G8" s="265">
        <v>678646</v>
      </c>
      <c r="H8" s="265">
        <v>679701</v>
      </c>
      <c r="I8" s="265">
        <v>682368</v>
      </c>
      <c r="J8" s="265">
        <v>682829</v>
      </c>
      <c r="K8" s="265">
        <v>683072</v>
      </c>
      <c r="L8" s="265">
        <v>683484</v>
      </c>
      <c r="M8" s="265">
        <v>683739</v>
      </c>
      <c r="N8" s="753">
        <v>684183</v>
      </c>
      <c r="O8" s="265">
        <v>684856</v>
      </c>
      <c r="P8" s="265">
        <v>684894</v>
      </c>
      <c r="Q8" s="1210" t="s">
        <v>848</v>
      </c>
      <c r="R8" s="1211"/>
      <c r="S8" s="157" t="s">
        <v>847</v>
      </c>
      <c r="T8" s="743" t="s">
        <v>817</v>
      </c>
    </row>
    <row r="9" spans="3:20" ht="17.25" customHeight="1">
      <c r="C9" s="157" t="s">
        <v>0</v>
      </c>
      <c r="D9" s="158" t="s">
        <v>748</v>
      </c>
      <c r="E9" s="264">
        <v>685106</v>
      </c>
      <c r="F9" s="264">
        <v>685111</v>
      </c>
      <c r="G9" s="264">
        <v>684980</v>
      </c>
      <c r="H9" s="264">
        <v>686103</v>
      </c>
      <c r="I9" s="264">
        <v>688525</v>
      </c>
      <c r="J9" s="264">
        <v>689172</v>
      </c>
      <c r="K9" s="264">
        <v>689635</v>
      </c>
      <c r="L9" s="264">
        <v>690209</v>
      </c>
      <c r="M9" s="264">
        <v>690443</v>
      </c>
      <c r="N9" s="753">
        <v>690714</v>
      </c>
      <c r="O9" s="264">
        <v>691341</v>
      </c>
      <c r="P9" s="264">
        <v>691527</v>
      </c>
      <c r="Q9" s="1023"/>
      <c r="R9" s="142"/>
      <c r="S9" s="157" t="s">
        <v>0</v>
      </c>
      <c r="T9" s="743" t="s">
        <v>785</v>
      </c>
    </row>
    <row r="10" spans="3:20" ht="17.25" customHeight="1">
      <c r="C10" s="157" t="s">
        <v>558</v>
      </c>
      <c r="D10" s="158" t="s">
        <v>749</v>
      </c>
      <c r="E10" s="264">
        <v>691548</v>
      </c>
      <c r="F10" s="264">
        <v>691591</v>
      </c>
      <c r="G10" s="264">
        <v>691449</v>
      </c>
      <c r="H10" s="264">
        <v>692313</v>
      </c>
      <c r="I10" s="264">
        <v>695072</v>
      </c>
      <c r="J10" s="264">
        <v>695513</v>
      </c>
      <c r="K10" s="264">
        <v>695682</v>
      </c>
      <c r="L10" s="264">
        <v>688087</v>
      </c>
      <c r="M10" s="264">
        <v>688188</v>
      </c>
      <c r="N10" s="753">
        <v>688588</v>
      </c>
      <c r="O10" s="264">
        <v>689405</v>
      </c>
      <c r="P10" s="264">
        <v>689368</v>
      </c>
      <c r="Q10" s="1023"/>
      <c r="R10" s="142"/>
      <c r="S10" s="157" t="s">
        <v>558</v>
      </c>
      <c r="T10" s="743" t="s">
        <v>786</v>
      </c>
    </row>
    <row r="11" spans="3:20" ht="17.25" customHeight="1">
      <c r="C11" s="157" t="s">
        <v>585</v>
      </c>
      <c r="D11" s="158" t="s">
        <v>750</v>
      </c>
      <c r="E11" s="264">
        <v>689325</v>
      </c>
      <c r="F11" s="264">
        <v>689204</v>
      </c>
      <c r="G11" s="264">
        <v>689146</v>
      </c>
      <c r="H11" s="264">
        <v>689863</v>
      </c>
      <c r="I11" s="264">
        <v>692748</v>
      </c>
      <c r="J11" s="264">
        <v>693000</v>
      </c>
      <c r="K11" s="264">
        <v>693284</v>
      </c>
      <c r="L11" s="264">
        <v>693607</v>
      </c>
      <c r="M11" s="264">
        <v>693835</v>
      </c>
      <c r="N11" s="754">
        <v>694196</v>
      </c>
      <c r="O11" s="264">
        <v>695017</v>
      </c>
      <c r="P11" s="264">
        <v>695221</v>
      </c>
      <c r="Q11" s="1023"/>
      <c r="R11" s="142"/>
      <c r="S11" s="157" t="s">
        <v>585</v>
      </c>
      <c r="T11" s="743" t="s">
        <v>787</v>
      </c>
    </row>
    <row r="12" spans="3:20" ht="17.25" customHeight="1">
      <c r="C12" s="157" t="s">
        <v>586</v>
      </c>
      <c r="D12" s="158" t="s">
        <v>751</v>
      </c>
      <c r="E12" s="264">
        <v>695139</v>
      </c>
      <c r="F12" s="264">
        <v>694999</v>
      </c>
      <c r="G12" s="264">
        <v>694840</v>
      </c>
      <c r="H12" s="264">
        <v>695541</v>
      </c>
      <c r="I12" s="264">
        <v>698315</v>
      </c>
      <c r="J12" s="264">
        <v>698598</v>
      </c>
      <c r="K12" s="264">
        <v>698887</v>
      </c>
      <c r="L12" s="264">
        <v>699212</v>
      </c>
      <c r="M12" s="264">
        <v>699409</v>
      </c>
      <c r="N12" s="754">
        <v>699714</v>
      </c>
      <c r="O12" s="264">
        <v>700485</v>
      </c>
      <c r="P12" s="264">
        <v>700514</v>
      </c>
      <c r="Q12" s="1023"/>
      <c r="R12" s="142"/>
      <c r="S12" s="157" t="s">
        <v>586</v>
      </c>
      <c r="T12" s="743" t="s">
        <v>788</v>
      </c>
    </row>
    <row r="13" spans="3:20" ht="30" customHeight="1">
      <c r="C13" s="157" t="s">
        <v>607</v>
      </c>
      <c r="D13" s="158" t="s">
        <v>752</v>
      </c>
      <c r="E13" s="264">
        <v>700276</v>
      </c>
      <c r="F13" s="264">
        <v>700222</v>
      </c>
      <c r="G13" s="264">
        <v>699863</v>
      </c>
      <c r="H13" s="264">
        <v>701151</v>
      </c>
      <c r="I13" s="264">
        <v>704269</v>
      </c>
      <c r="J13" s="264">
        <v>704558</v>
      </c>
      <c r="K13" s="264">
        <v>704745</v>
      </c>
      <c r="L13" s="264">
        <v>705243</v>
      </c>
      <c r="M13" s="264">
        <v>705261</v>
      </c>
      <c r="N13" s="754">
        <v>705459</v>
      </c>
      <c r="O13" s="264">
        <v>706442</v>
      </c>
      <c r="P13" s="264">
        <v>706509</v>
      </c>
      <c r="Q13" s="1023"/>
      <c r="R13" s="142"/>
      <c r="S13" s="157" t="s">
        <v>607</v>
      </c>
      <c r="T13" s="743" t="s">
        <v>789</v>
      </c>
    </row>
    <row r="14" spans="3:20" ht="17.25" customHeight="1">
      <c r="C14" s="157" t="s">
        <v>675</v>
      </c>
      <c r="D14" s="158" t="s">
        <v>753</v>
      </c>
      <c r="E14" s="264">
        <v>706431</v>
      </c>
      <c r="F14" s="265">
        <v>706247</v>
      </c>
      <c r="G14" s="265">
        <v>706187</v>
      </c>
      <c r="H14" s="265">
        <v>707401</v>
      </c>
      <c r="I14" s="265">
        <v>710552</v>
      </c>
      <c r="J14" s="265">
        <v>710862</v>
      </c>
      <c r="K14" s="265">
        <v>710714</v>
      </c>
      <c r="L14" s="755">
        <v>710734</v>
      </c>
      <c r="M14" s="265">
        <v>710653</v>
      </c>
      <c r="N14" s="754">
        <v>710733</v>
      </c>
      <c r="O14" s="265">
        <v>711332</v>
      </c>
      <c r="P14" s="264">
        <v>711200</v>
      </c>
      <c r="Q14" s="1023"/>
      <c r="R14" s="142"/>
      <c r="S14" s="157" t="s">
        <v>675</v>
      </c>
      <c r="T14" s="743" t="s">
        <v>790</v>
      </c>
    </row>
    <row r="15" spans="3:20" ht="17.25" customHeight="1">
      <c r="C15" s="157" t="s">
        <v>758</v>
      </c>
      <c r="D15" s="158" t="s">
        <v>754</v>
      </c>
      <c r="E15" s="264">
        <v>710895</v>
      </c>
      <c r="F15" s="265">
        <v>710554</v>
      </c>
      <c r="G15" s="265">
        <v>710215</v>
      </c>
      <c r="H15" s="265">
        <v>711115</v>
      </c>
      <c r="I15" s="265">
        <v>714307</v>
      </c>
      <c r="J15" s="265">
        <v>714712</v>
      </c>
      <c r="K15" s="265">
        <v>714821</v>
      </c>
      <c r="L15" s="755">
        <v>714794</v>
      </c>
      <c r="M15" s="265">
        <v>714540</v>
      </c>
      <c r="N15" s="754">
        <v>714544</v>
      </c>
      <c r="O15" s="265">
        <v>715464</v>
      </c>
      <c r="P15" s="264">
        <v>715393</v>
      </c>
      <c r="Q15" s="1023"/>
      <c r="R15" s="142"/>
      <c r="S15" s="157" t="s">
        <v>758</v>
      </c>
      <c r="T15" s="743" t="s">
        <v>791</v>
      </c>
    </row>
    <row r="16" spans="3:20" ht="17.25" customHeight="1">
      <c r="C16" s="157" t="s">
        <v>777</v>
      </c>
      <c r="D16" s="158" t="s">
        <v>818</v>
      </c>
      <c r="E16" s="264">
        <v>714974</v>
      </c>
      <c r="F16" s="265">
        <v>714685</v>
      </c>
      <c r="G16" s="265">
        <v>714266</v>
      </c>
      <c r="H16" s="265">
        <v>715300</v>
      </c>
      <c r="I16" s="265">
        <v>718356</v>
      </c>
      <c r="J16" s="265">
        <v>718545</v>
      </c>
      <c r="K16" s="265">
        <v>718485</v>
      </c>
      <c r="L16" s="265">
        <v>718274</v>
      </c>
      <c r="M16" s="265">
        <v>718127</v>
      </c>
      <c r="N16" s="262">
        <v>718247</v>
      </c>
      <c r="O16" s="265">
        <v>719084</v>
      </c>
      <c r="P16" s="265">
        <v>718912</v>
      </c>
      <c r="Q16" s="1023"/>
      <c r="S16" s="157" t="s">
        <v>777</v>
      </c>
      <c r="T16" s="743" t="s">
        <v>833</v>
      </c>
    </row>
    <row r="17" spans="2:18" ht="17.25" customHeight="1">
      <c r="B17" s="142"/>
      <c r="C17" s="157"/>
      <c r="D17" s="157"/>
      <c r="E17" s="264"/>
      <c r="F17" s="264"/>
      <c r="G17" s="264"/>
      <c r="H17" s="264"/>
      <c r="I17" s="264"/>
      <c r="J17" s="264"/>
      <c r="K17" s="264"/>
      <c r="L17" s="264"/>
      <c r="M17" s="264"/>
      <c r="N17" s="264"/>
      <c r="O17" s="264"/>
      <c r="P17" s="264"/>
      <c r="Q17" s="162"/>
      <c r="R17" s="134"/>
    </row>
    <row r="18" spans="2:19" ht="18.75" customHeight="1">
      <c r="B18" s="788"/>
      <c r="C18" s="789"/>
      <c r="D18" s="789"/>
      <c r="E18" s="266"/>
      <c r="F18" s="266"/>
      <c r="G18" s="266"/>
      <c r="H18" s="1220" t="s">
        <v>755</v>
      </c>
      <c r="I18" s="1220"/>
      <c r="J18" s="1220"/>
      <c r="K18" s="1220" t="s">
        <v>756</v>
      </c>
      <c r="L18" s="1220"/>
      <c r="M18" s="1220"/>
      <c r="N18" s="266"/>
      <c r="O18" s="266"/>
      <c r="P18" s="266"/>
      <c r="Q18" s="790"/>
      <c r="R18" s="790"/>
      <c r="S18" s="790"/>
    </row>
    <row r="19" spans="2:19" ht="17.25" customHeight="1">
      <c r="B19" s="790"/>
      <c r="C19" s="763"/>
      <c r="D19" s="763"/>
      <c r="E19" s="267"/>
      <c r="F19" s="267"/>
      <c r="G19" s="267"/>
      <c r="H19" s="267"/>
      <c r="I19" s="267"/>
      <c r="J19" s="267"/>
      <c r="K19" s="267"/>
      <c r="L19" s="267"/>
      <c r="M19" s="267"/>
      <c r="N19" s="268"/>
      <c r="O19" s="267"/>
      <c r="P19" s="267"/>
      <c r="Q19" s="791"/>
      <c r="R19" s="791"/>
      <c r="S19" s="790"/>
    </row>
    <row r="20" spans="2:19" ht="20.25" customHeight="1">
      <c r="B20" s="1212" t="s">
        <v>247</v>
      </c>
      <c r="C20" s="1219"/>
      <c r="D20" s="163"/>
      <c r="E20" s="774">
        <v>718481</v>
      </c>
      <c r="F20" s="689">
        <v>718116</v>
      </c>
      <c r="G20" s="689">
        <v>717681</v>
      </c>
      <c r="H20" s="689">
        <v>719278</v>
      </c>
      <c r="I20" s="689">
        <v>721837</v>
      </c>
      <c r="J20" s="689">
        <v>721975</v>
      </c>
      <c r="K20" s="689">
        <v>722068</v>
      </c>
      <c r="L20" s="689">
        <v>722011</v>
      </c>
      <c r="M20" s="689">
        <v>721967</v>
      </c>
      <c r="N20" s="709">
        <v>722189</v>
      </c>
      <c r="O20" s="689">
        <v>723276</v>
      </c>
      <c r="P20" s="689">
        <v>723140</v>
      </c>
      <c r="Q20" s="531"/>
      <c r="R20" s="1212" t="s">
        <v>247</v>
      </c>
      <c r="S20" s="1219"/>
    </row>
    <row r="21" spans="2:18" ht="18.75" customHeight="1">
      <c r="B21" s="136"/>
      <c r="D21" s="164"/>
      <c r="E21" s="1023"/>
      <c r="K21" s="265"/>
      <c r="L21" s="265"/>
      <c r="M21" s="265"/>
      <c r="O21" s="265"/>
      <c r="Q21" s="161"/>
      <c r="R21" s="136"/>
    </row>
    <row r="22" spans="2:19" ht="21" customHeight="1">
      <c r="B22" s="1214" t="s">
        <v>248</v>
      </c>
      <c r="C22" s="1213"/>
      <c r="D22" s="164"/>
      <c r="E22" s="750">
        <v>99016</v>
      </c>
      <c r="F22" s="265">
        <v>98999</v>
      </c>
      <c r="G22" s="265">
        <v>98961</v>
      </c>
      <c r="H22" s="265">
        <v>99232</v>
      </c>
      <c r="I22" s="265">
        <v>99665</v>
      </c>
      <c r="J22" s="265">
        <v>99699</v>
      </c>
      <c r="K22" s="554">
        <v>99725</v>
      </c>
      <c r="L22" s="554">
        <v>99707</v>
      </c>
      <c r="M22" s="265">
        <v>99775</v>
      </c>
      <c r="N22" s="265">
        <v>99780</v>
      </c>
      <c r="O22" s="265">
        <v>100107</v>
      </c>
      <c r="P22" s="265">
        <v>100110</v>
      </c>
      <c r="Q22" s="161"/>
      <c r="R22" s="1214" t="s">
        <v>248</v>
      </c>
      <c r="S22" s="1213"/>
    </row>
    <row r="23" spans="2:19" ht="21" customHeight="1">
      <c r="B23" s="1214" t="s">
        <v>249</v>
      </c>
      <c r="C23" s="1213"/>
      <c r="D23" s="164"/>
      <c r="E23" s="750">
        <v>68334</v>
      </c>
      <c r="F23" s="265">
        <v>68324</v>
      </c>
      <c r="G23" s="265">
        <v>68232</v>
      </c>
      <c r="H23" s="265">
        <v>68300</v>
      </c>
      <c r="I23" s="265">
        <v>68618</v>
      </c>
      <c r="J23" s="554">
        <v>68545</v>
      </c>
      <c r="K23" s="554">
        <v>68528</v>
      </c>
      <c r="L23" s="554">
        <v>68466</v>
      </c>
      <c r="M23" s="265">
        <v>68477</v>
      </c>
      <c r="N23" s="265">
        <v>68625</v>
      </c>
      <c r="O23" s="265">
        <v>68791</v>
      </c>
      <c r="P23" s="265">
        <v>68760</v>
      </c>
      <c r="Q23" s="161"/>
      <c r="R23" s="1214" t="s">
        <v>249</v>
      </c>
      <c r="S23" s="1213"/>
    </row>
    <row r="24" spans="2:19" ht="21" customHeight="1">
      <c r="B24" s="1214" t="s">
        <v>132</v>
      </c>
      <c r="C24" s="1213"/>
      <c r="D24" s="164"/>
      <c r="E24" s="750">
        <v>85807</v>
      </c>
      <c r="F24" s="265">
        <v>85746</v>
      </c>
      <c r="G24" s="265">
        <v>85639</v>
      </c>
      <c r="H24" s="265">
        <v>85961</v>
      </c>
      <c r="I24" s="265">
        <v>86573</v>
      </c>
      <c r="J24" s="554">
        <v>86662</v>
      </c>
      <c r="K24" s="554">
        <v>86693</v>
      </c>
      <c r="L24" s="554">
        <v>86595</v>
      </c>
      <c r="M24" s="265">
        <v>86501</v>
      </c>
      <c r="N24" s="265">
        <v>86594</v>
      </c>
      <c r="O24" s="265">
        <v>86858</v>
      </c>
      <c r="P24" s="265">
        <v>86841</v>
      </c>
      <c r="Q24" s="161"/>
      <c r="R24" s="1214" t="s">
        <v>132</v>
      </c>
      <c r="S24" s="1213"/>
    </row>
    <row r="25" spans="2:19" ht="21" customHeight="1">
      <c r="B25" s="1214" t="s">
        <v>133</v>
      </c>
      <c r="C25" s="1213"/>
      <c r="D25" s="164"/>
      <c r="E25" s="750">
        <v>59514</v>
      </c>
      <c r="F25" s="265">
        <v>59443</v>
      </c>
      <c r="G25" s="265">
        <v>59440</v>
      </c>
      <c r="H25" s="265">
        <v>59518</v>
      </c>
      <c r="I25" s="265">
        <v>59818</v>
      </c>
      <c r="J25" s="554">
        <v>59921</v>
      </c>
      <c r="K25" s="554">
        <v>59935</v>
      </c>
      <c r="L25" s="554">
        <v>59965</v>
      </c>
      <c r="M25" s="265">
        <v>59906</v>
      </c>
      <c r="N25" s="265">
        <v>59827</v>
      </c>
      <c r="O25" s="265">
        <v>59953</v>
      </c>
      <c r="P25" s="265">
        <v>59888</v>
      </c>
      <c r="Q25" s="161"/>
      <c r="R25" s="1214" t="s">
        <v>133</v>
      </c>
      <c r="S25" s="1213"/>
    </row>
    <row r="26" spans="2:22" ht="21" customHeight="1">
      <c r="B26" s="1214" t="s">
        <v>130</v>
      </c>
      <c r="C26" s="1213"/>
      <c r="D26" s="164"/>
      <c r="E26" s="750">
        <v>87587</v>
      </c>
      <c r="F26" s="265">
        <v>87542</v>
      </c>
      <c r="G26" s="265">
        <v>87474</v>
      </c>
      <c r="H26" s="265">
        <v>87639</v>
      </c>
      <c r="I26" s="269">
        <v>87827</v>
      </c>
      <c r="J26" s="554">
        <v>87841</v>
      </c>
      <c r="K26" s="554">
        <v>87861</v>
      </c>
      <c r="L26" s="554">
        <v>87883</v>
      </c>
      <c r="M26" s="264">
        <v>87931</v>
      </c>
      <c r="N26" s="265">
        <v>87913</v>
      </c>
      <c r="O26" s="264">
        <v>87935</v>
      </c>
      <c r="P26" s="265">
        <v>87951</v>
      </c>
      <c r="Q26" s="161"/>
      <c r="R26" s="1214" t="s">
        <v>130</v>
      </c>
      <c r="S26" s="1213"/>
      <c r="U26" s="1074"/>
      <c r="V26" s="1074"/>
    </row>
    <row r="27" spans="2:22" ht="21" customHeight="1">
      <c r="B27" s="757"/>
      <c r="C27" s="144" t="s">
        <v>250</v>
      </c>
      <c r="D27" s="164"/>
      <c r="E27" s="750">
        <v>54549</v>
      </c>
      <c r="F27" s="264">
        <v>54509</v>
      </c>
      <c r="G27" s="264">
        <v>54430</v>
      </c>
      <c r="H27" s="264">
        <v>54486</v>
      </c>
      <c r="I27" s="265">
        <v>54535</v>
      </c>
      <c r="J27" s="554">
        <v>54552</v>
      </c>
      <c r="K27" s="554">
        <v>54559</v>
      </c>
      <c r="L27" s="554">
        <v>54547</v>
      </c>
      <c r="M27" s="264">
        <v>54572</v>
      </c>
      <c r="N27" s="264">
        <v>54548</v>
      </c>
      <c r="O27" s="264">
        <v>54525</v>
      </c>
      <c r="P27" s="270">
        <v>54509</v>
      </c>
      <c r="Q27" s="161"/>
      <c r="R27" s="757"/>
      <c r="S27" s="144" t="s">
        <v>250</v>
      </c>
      <c r="U27" s="1074"/>
      <c r="V27" s="1074"/>
    </row>
    <row r="28" spans="2:22" ht="21" customHeight="1">
      <c r="B28" s="757"/>
      <c r="C28" s="144" t="s">
        <v>681</v>
      </c>
      <c r="D28" s="164"/>
      <c r="E28" s="750">
        <v>33038</v>
      </c>
      <c r="F28" s="264">
        <v>33033</v>
      </c>
      <c r="G28" s="264">
        <v>33044</v>
      </c>
      <c r="H28" s="264">
        <v>33153</v>
      </c>
      <c r="I28" s="265">
        <v>33292</v>
      </c>
      <c r="J28" s="554">
        <v>33289</v>
      </c>
      <c r="K28" s="554">
        <v>33302</v>
      </c>
      <c r="L28" s="554">
        <v>33336</v>
      </c>
      <c r="M28" s="264">
        <v>33359</v>
      </c>
      <c r="N28" s="264">
        <v>33365</v>
      </c>
      <c r="O28" s="264">
        <v>33410</v>
      </c>
      <c r="P28" s="264">
        <v>33442</v>
      </c>
      <c r="Q28" s="161"/>
      <c r="R28" s="757"/>
      <c r="S28" s="144" t="s">
        <v>681</v>
      </c>
      <c r="U28" s="1074"/>
      <c r="V28" s="1074"/>
    </row>
    <row r="29" spans="2:22" ht="21" customHeight="1">
      <c r="B29" s="1214" t="s">
        <v>131</v>
      </c>
      <c r="C29" s="1213"/>
      <c r="D29" s="134"/>
      <c r="E29" s="750">
        <v>49204</v>
      </c>
      <c r="F29" s="264">
        <v>49135</v>
      </c>
      <c r="G29" s="264">
        <v>49162</v>
      </c>
      <c r="H29" s="264">
        <v>49322</v>
      </c>
      <c r="I29" s="265">
        <v>49440</v>
      </c>
      <c r="J29" s="554">
        <v>49439</v>
      </c>
      <c r="K29" s="554">
        <v>49412</v>
      </c>
      <c r="L29" s="554">
        <v>49397</v>
      </c>
      <c r="M29" s="265">
        <v>49410</v>
      </c>
      <c r="N29" s="264">
        <v>49378</v>
      </c>
      <c r="O29" s="265">
        <v>49453</v>
      </c>
      <c r="P29" s="264">
        <v>49428</v>
      </c>
      <c r="Q29" s="161"/>
      <c r="R29" s="1214" t="s">
        <v>131</v>
      </c>
      <c r="S29" s="1213"/>
      <c r="U29" s="1074"/>
      <c r="V29" s="1074"/>
    </row>
    <row r="30" spans="2:22" ht="21" customHeight="1">
      <c r="B30" s="1214" t="s">
        <v>128</v>
      </c>
      <c r="C30" s="1213"/>
      <c r="D30" s="134"/>
      <c r="E30" s="750">
        <v>73448</v>
      </c>
      <c r="F30" s="265">
        <v>73416</v>
      </c>
      <c r="G30" s="265">
        <v>73337</v>
      </c>
      <c r="H30" s="265">
        <v>73514</v>
      </c>
      <c r="I30" s="264">
        <v>73700</v>
      </c>
      <c r="J30" s="554">
        <v>73673</v>
      </c>
      <c r="K30" s="264">
        <v>73681</v>
      </c>
      <c r="L30" s="264">
        <v>73706</v>
      </c>
      <c r="M30" s="264">
        <v>73697</v>
      </c>
      <c r="N30" s="265">
        <v>73744</v>
      </c>
      <c r="O30" s="264">
        <v>73801</v>
      </c>
      <c r="P30" s="265">
        <v>73789</v>
      </c>
      <c r="Q30" s="161"/>
      <c r="R30" s="1214" t="s">
        <v>128</v>
      </c>
      <c r="S30" s="1213"/>
      <c r="U30" s="1074"/>
      <c r="V30" s="1074"/>
    </row>
    <row r="31" spans="3:22" ht="21" customHeight="1">
      <c r="C31" s="144" t="s">
        <v>250</v>
      </c>
      <c r="D31" s="134"/>
      <c r="E31" s="750">
        <v>34228</v>
      </c>
      <c r="F31" s="264">
        <v>34219</v>
      </c>
      <c r="G31" s="264">
        <v>34172</v>
      </c>
      <c r="H31" s="264">
        <v>34293</v>
      </c>
      <c r="I31" s="264">
        <v>34432</v>
      </c>
      <c r="J31" s="264">
        <v>34442</v>
      </c>
      <c r="K31" s="554">
        <v>34447</v>
      </c>
      <c r="L31" s="554">
        <v>34448</v>
      </c>
      <c r="M31" s="262">
        <v>34471</v>
      </c>
      <c r="N31" s="264">
        <v>34498</v>
      </c>
      <c r="O31" s="262">
        <v>34540</v>
      </c>
      <c r="P31" s="264">
        <v>34568</v>
      </c>
      <c r="Q31" s="159"/>
      <c r="S31" s="144" t="s">
        <v>250</v>
      </c>
      <c r="U31" s="1074"/>
      <c r="V31" s="1074"/>
    </row>
    <row r="32" spans="3:22" ht="21" customHeight="1">
      <c r="C32" s="144" t="s">
        <v>251</v>
      </c>
      <c r="D32" s="134"/>
      <c r="E32" s="718">
        <v>39220</v>
      </c>
      <c r="F32" s="262">
        <v>39197</v>
      </c>
      <c r="G32" s="262">
        <v>39165</v>
      </c>
      <c r="H32" s="262">
        <v>39221</v>
      </c>
      <c r="I32" s="262">
        <v>39268</v>
      </c>
      <c r="J32" s="554">
        <v>39231</v>
      </c>
      <c r="K32" s="554">
        <v>39234</v>
      </c>
      <c r="L32" s="554">
        <v>39258</v>
      </c>
      <c r="M32" s="262">
        <v>39226</v>
      </c>
      <c r="N32" s="262">
        <v>39246</v>
      </c>
      <c r="O32" s="262">
        <v>39261</v>
      </c>
      <c r="P32" s="262">
        <v>39221</v>
      </c>
      <c r="Q32" s="159"/>
      <c r="S32" s="144" t="s">
        <v>251</v>
      </c>
      <c r="U32" s="1074"/>
      <c r="V32" s="1074"/>
    </row>
    <row r="33" spans="2:22" ht="21" customHeight="1">
      <c r="B33" s="1214" t="s">
        <v>129</v>
      </c>
      <c r="C33" s="1213"/>
      <c r="D33" s="134"/>
      <c r="E33" s="718">
        <v>96037</v>
      </c>
      <c r="F33" s="262">
        <v>96004</v>
      </c>
      <c r="G33" s="262">
        <v>95952</v>
      </c>
      <c r="H33" s="262">
        <v>96127</v>
      </c>
      <c r="I33" s="262">
        <v>96366</v>
      </c>
      <c r="J33" s="554">
        <v>96361</v>
      </c>
      <c r="K33" s="554">
        <v>96371</v>
      </c>
      <c r="L33" s="554">
        <v>96399</v>
      </c>
      <c r="M33" s="265">
        <v>96375</v>
      </c>
      <c r="N33" s="262">
        <v>96348</v>
      </c>
      <c r="O33" s="265">
        <v>96356</v>
      </c>
      <c r="P33" s="262">
        <v>96301</v>
      </c>
      <c r="Q33" s="161"/>
      <c r="R33" s="1214" t="s">
        <v>129</v>
      </c>
      <c r="S33" s="1213"/>
      <c r="U33" s="1074"/>
      <c r="V33" s="1074"/>
    </row>
    <row r="34" spans="2:22" ht="21" customHeight="1">
      <c r="B34" s="1214" t="s">
        <v>126</v>
      </c>
      <c r="C34" s="1213"/>
      <c r="D34" s="134"/>
      <c r="E34" s="750">
        <v>99534</v>
      </c>
      <c r="F34" s="265">
        <v>99507</v>
      </c>
      <c r="G34" s="265">
        <v>99484</v>
      </c>
      <c r="H34" s="265">
        <v>99665</v>
      </c>
      <c r="I34" s="262">
        <v>99830</v>
      </c>
      <c r="J34" s="554">
        <v>99834</v>
      </c>
      <c r="K34" s="554">
        <v>99862</v>
      </c>
      <c r="L34" s="554">
        <v>99893</v>
      </c>
      <c r="M34" s="264">
        <v>99895</v>
      </c>
      <c r="N34" s="265">
        <v>99980</v>
      </c>
      <c r="O34" s="264">
        <v>100022</v>
      </c>
      <c r="P34" s="265">
        <v>100072</v>
      </c>
      <c r="Q34" s="161"/>
      <c r="R34" s="1214" t="s">
        <v>126</v>
      </c>
      <c r="S34" s="1213"/>
      <c r="U34" s="1074"/>
      <c r="V34" s="1074"/>
    </row>
    <row r="35" spans="2:22" ht="21" customHeight="1">
      <c r="B35" s="757"/>
      <c r="C35" s="144" t="s">
        <v>250</v>
      </c>
      <c r="D35" s="134"/>
      <c r="E35" s="750">
        <v>68280</v>
      </c>
      <c r="F35" s="264">
        <v>68258</v>
      </c>
      <c r="G35" s="264">
        <v>68225</v>
      </c>
      <c r="H35" s="264">
        <v>68337</v>
      </c>
      <c r="I35" s="265">
        <v>68476</v>
      </c>
      <c r="J35" s="554">
        <v>68479</v>
      </c>
      <c r="K35" s="554">
        <v>68477</v>
      </c>
      <c r="L35" s="554">
        <v>68490</v>
      </c>
      <c r="M35" s="264">
        <v>68476</v>
      </c>
      <c r="N35" s="264">
        <v>68541</v>
      </c>
      <c r="O35" s="264">
        <v>68583</v>
      </c>
      <c r="P35" s="270">
        <v>68633</v>
      </c>
      <c r="Q35" s="161"/>
      <c r="R35" s="757"/>
      <c r="S35" s="144" t="s">
        <v>250</v>
      </c>
      <c r="U35" s="1074"/>
      <c r="V35" s="1074"/>
    </row>
    <row r="36" spans="2:19" ht="21" customHeight="1">
      <c r="B36" s="757"/>
      <c r="C36" s="144" t="s">
        <v>682</v>
      </c>
      <c r="D36" s="134"/>
      <c r="E36" s="750">
        <v>31254</v>
      </c>
      <c r="F36" s="264">
        <v>31249</v>
      </c>
      <c r="G36" s="264">
        <v>31259</v>
      </c>
      <c r="H36" s="264">
        <v>31328</v>
      </c>
      <c r="I36" s="265">
        <v>31354</v>
      </c>
      <c r="J36" s="554">
        <v>31355</v>
      </c>
      <c r="K36" s="554">
        <v>31385</v>
      </c>
      <c r="L36" s="554">
        <v>31403</v>
      </c>
      <c r="M36" s="264">
        <v>31419</v>
      </c>
      <c r="N36" s="264">
        <v>31439</v>
      </c>
      <c r="O36" s="264">
        <v>31439</v>
      </c>
      <c r="P36" s="264">
        <v>31439</v>
      </c>
      <c r="Q36" s="161"/>
      <c r="R36" s="757"/>
      <c r="S36" s="144" t="s">
        <v>682</v>
      </c>
    </row>
    <row r="37" spans="3:16" ht="17.25" customHeight="1">
      <c r="C37" s="142"/>
      <c r="D37" s="142"/>
      <c r="E37" s="266"/>
      <c r="F37" s="266"/>
      <c r="G37" s="266"/>
      <c r="H37" s="266"/>
      <c r="I37" s="266"/>
      <c r="J37" s="266"/>
      <c r="K37" s="266"/>
      <c r="L37" s="266"/>
      <c r="M37" s="266"/>
      <c r="N37" s="266"/>
      <c r="O37" s="266"/>
      <c r="P37" s="266"/>
    </row>
    <row r="38" spans="3:16" ht="18.75" customHeight="1">
      <c r="C38" s="142"/>
      <c r="D38" s="142"/>
      <c r="E38" s="266"/>
      <c r="F38" s="266"/>
      <c r="G38" s="266"/>
      <c r="H38" s="1220" t="s">
        <v>755</v>
      </c>
      <c r="I38" s="1220"/>
      <c r="J38" s="1220"/>
      <c r="K38" s="1220" t="s">
        <v>819</v>
      </c>
      <c r="L38" s="1220"/>
      <c r="M38" s="1220"/>
      <c r="N38" s="266"/>
      <c r="O38" s="266"/>
      <c r="P38" s="266"/>
    </row>
    <row r="39" spans="3:18" ht="17.25" customHeight="1">
      <c r="C39" s="134"/>
      <c r="D39" s="134"/>
      <c r="E39" s="267"/>
      <c r="F39" s="267"/>
      <c r="G39" s="267"/>
      <c r="H39" s="267"/>
      <c r="I39" s="267"/>
      <c r="J39" s="267"/>
      <c r="K39" s="267"/>
      <c r="L39" s="267"/>
      <c r="M39" s="267"/>
      <c r="N39" s="268"/>
      <c r="O39" s="267"/>
      <c r="P39" s="267"/>
      <c r="Q39" s="136"/>
      <c r="R39" s="136"/>
    </row>
    <row r="40" spans="2:19" ht="20.25" customHeight="1">
      <c r="B40" s="1212" t="s">
        <v>247</v>
      </c>
      <c r="C40" s="1213"/>
      <c r="D40" s="763"/>
      <c r="E40" s="774">
        <v>722866</v>
      </c>
      <c r="F40" s="689">
        <v>722442</v>
      </c>
      <c r="G40" s="689">
        <v>722270</v>
      </c>
      <c r="H40" s="689">
        <v>723911</v>
      </c>
      <c r="I40" s="689">
        <v>726318</v>
      </c>
      <c r="J40" s="689">
        <v>726155</v>
      </c>
      <c r="K40" s="689">
        <v>726266</v>
      </c>
      <c r="L40" s="689">
        <v>726204</v>
      </c>
      <c r="M40" s="689">
        <v>726022</v>
      </c>
      <c r="N40" s="709">
        <v>725824</v>
      </c>
      <c r="O40" s="689">
        <v>725866</v>
      </c>
      <c r="P40" s="689">
        <v>726126</v>
      </c>
      <c r="Q40" s="531"/>
      <c r="R40" s="1212" t="s">
        <v>247</v>
      </c>
      <c r="S40" s="1213"/>
    </row>
    <row r="41" spans="2:18" ht="18.75" customHeight="1">
      <c r="B41" s="136"/>
      <c r="D41" s="134"/>
      <c r="E41" s="1023"/>
      <c r="K41" s="265"/>
      <c r="L41" s="265"/>
      <c r="M41" s="265"/>
      <c r="O41" s="265"/>
      <c r="Q41" s="161"/>
      <c r="R41" s="136"/>
    </row>
    <row r="42" spans="2:19" ht="21" customHeight="1">
      <c r="B42" s="1214" t="s">
        <v>248</v>
      </c>
      <c r="C42" s="1213"/>
      <c r="D42" s="134"/>
      <c r="E42" s="750">
        <v>100044</v>
      </c>
      <c r="F42" s="265">
        <v>99911</v>
      </c>
      <c r="G42" s="265">
        <v>99798</v>
      </c>
      <c r="H42" s="265">
        <v>99869</v>
      </c>
      <c r="I42" s="265">
        <v>100342</v>
      </c>
      <c r="J42" s="265">
        <v>100251</v>
      </c>
      <c r="K42" s="554">
        <v>100298</v>
      </c>
      <c r="L42" s="554">
        <v>100238</v>
      </c>
      <c r="M42" s="265">
        <v>100233</v>
      </c>
      <c r="N42" s="265">
        <v>100194</v>
      </c>
      <c r="O42" s="265">
        <v>100228</v>
      </c>
      <c r="P42" s="265">
        <v>100217</v>
      </c>
      <c r="Q42" s="161"/>
      <c r="R42" s="1214" t="s">
        <v>248</v>
      </c>
      <c r="S42" s="1213"/>
    </row>
    <row r="43" spans="2:19" ht="21" customHeight="1">
      <c r="B43" s="1214" t="s">
        <v>249</v>
      </c>
      <c r="C43" s="1213"/>
      <c r="D43" s="134"/>
      <c r="E43" s="750">
        <v>68713</v>
      </c>
      <c r="F43" s="265">
        <v>68652</v>
      </c>
      <c r="G43" s="265">
        <v>68549</v>
      </c>
      <c r="H43" s="265">
        <v>68562</v>
      </c>
      <c r="I43" s="265">
        <v>68750</v>
      </c>
      <c r="J43" s="554">
        <v>68695</v>
      </c>
      <c r="K43" s="554">
        <v>68707</v>
      </c>
      <c r="L43" s="554">
        <v>68694</v>
      </c>
      <c r="M43" s="265">
        <v>68625</v>
      </c>
      <c r="N43" s="265">
        <v>68579</v>
      </c>
      <c r="O43" s="265">
        <v>68603</v>
      </c>
      <c r="P43" s="265">
        <v>68631</v>
      </c>
      <c r="Q43" s="161"/>
      <c r="R43" s="1214" t="s">
        <v>249</v>
      </c>
      <c r="S43" s="1213"/>
    </row>
    <row r="44" spans="2:19" ht="21" customHeight="1">
      <c r="B44" s="1214" t="s">
        <v>132</v>
      </c>
      <c r="C44" s="1213"/>
      <c r="D44" s="134"/>
      <c r="E44" s="750">
        <v>86702</v>
      </c>
      <c r="F44" s="265">
        <v>86648</v>
      </c>
      <c r="G44" s="265">
        <v>86651</v>
      </c>
      <c r="H44" s="265">
        <v>87327</v>
      </c>
      <c r="I44" s="265">
        <v>87905</v>
      </c>
      <c r="J44" s="554">
        <v>87882</v>
      </c>
      <c r="K44" s="554">
        <v>87884</v>
      </c>
      <c r="L44" s="554">
        <v>87806</v>
      </c>
      <c r="M44" s="265">
        <v>87753</v>
      </c>
      <c r="N44" s="265">
        <v>87653</v>
      </c>
      <c r="O44" s="265">
        <v>87628</v>
      </c>
      <c r="P44" s="265">
        <v>87722</v>
      </c>
      <c r="Q44" s="161"/>
      <c r="R44" s="1214" t="s">
        <v>132</v>
      </c>
      <c r="S44" s="1213"/>
    </row>
    <row r="45" spans="2:19" ht="21" customHeight="1">
      <c r="B45" s="1214" t="s">
        <v>133</v>
      </c>
      <c r="C45" s="1213"/>
      <c r="D45" s="134"/>
      <c r="E45" s="750">
        <v>59865</v>
      </c>
      <c r="F45" s="265">
        <v>59857</v>
      </c>
      <c r="G45" s="265">
        <v>59818</v>
      </c>
      <c r="H45" s="265">
        <v>59931</v>
      </c>
      <c r="I45" s="265">
        <v>60149</v>
      </c>
      <c r="J45" s="554">
        <v>60170</v>
      </c>
      <c r="K45" s="554">
        <v>60137</v>
      </c>
      <c r="L45" s="554">
        <v>60108</v>
      </c>
      <c r="M45" s="265">
        <v>60081</v>
      </c>
      <c r="N45" s="265">
        <v>60049</v>
      </c>
      <c r="O45" s="265">
        <v>60047</v>
      </c>
      <c r="P45" s="265">
        <v>60078</v>
      </c>
      <c r="Q45" s="161"/>
      <c r="R45" s="1214" t="s">
        <v>133</v>
      </c>
      <c r="S45" s="1213"/>
    </row>
    <row r="46" spans="2:19" ht="21" customHeight="1">
      <c r="B46" s="1214" t="s">
        <v>130</v>
      </c>
      <c r="C46" s="1213"/>
      <c r="D46" s="134"/>
      <c r="E46" s="750">
        <v>87979</v>
      </c>
      <c r="F46" s="265">
        <v>87927</v>
      </c>
      <c r="G46" s="265">
        <v>87973</v>
      </c>
      <c r="H46" s="265">
        <v>88173</v>
      </c>
      <c r="I46" s="269">
        <v>88384</v>
      </c>
      <c r="J46" s="554">
        <v>88413</v>
      </c>
      <c r="K46" s="554">
        <v>88434</v>
      </c>
      <c r="L46" s="554">
        <v>88492</v>
      </c>
      <c r="M46" s="264">
        <v>88475</v>
      </c>
      <c r="N46" s="265">
        <v>88486</v>
      </c>
      <c r="O46" s="264">
        <v>88566</v>
      </c>
      <c r="P46" s="264">
        <v>88587</v>
      </c>
      <c r="Q46" s="161"/>
      <c r="R46" s="1214" t="s">
        <v>130</v>
      </c>
      <c r="S46" s="1213"/>
    </row>
    <row r="47" spans="2:19" ht="21" customHeight="1">
      <c r="B47" s="757"/>
      <c r="C47" s="144" t="s">
        <v>250</v>
      </c>
      <c r="D47" s="134"/>
      <c r="E47" s="750">
        <v>54513</v>
      </c>
      <c r="F47" s="264">
        <v>54478</v>
      </c>
      <c r="G47" s="264">
        <v>54505</v>
      </c>
      <c r="H47" s="264">
        <v>54589</v>
      </c>
      <c r="I47" s="265">
        <v>54638</v>
      </c>
      <c r="J47" s="554">
        <v>54652</v>
      </c>
      <c r="K47" s="554">
        <v>54669</v>
      </c>
      <c r="L47" s="554">
        <v>54731</v>
      </c>
      <c r="M47" s="264">
        <v>54713</v>
      </c>
      <c r="N47" s="264">
        <v>54720</v>
      </c>
      <c r="O47" s="264">
        <v>54723</v>
      </c>
      <c r="P47" s="264">
        <v>54689</v>
      </c>
      <c r="Q47" s="161"/>
      <c r="R47" s="757"/>
      <c r="S47" s="758" t="s">
        <v>250</v>
      </c>
    </row>
    <row r="48" spans="2:19" ht="21" customHeight="1">
      <c r="B48" s="757"/>
      <c r="C48" s="144" t="s">
        <v>681</v>
      </c>
      <c r="D48" s="134"/>
      <c r="E48" s="750">
        <v>33466</v>
      </c>
      <c r="F48" s="264">
        <v>33449</v>
      </c>
      <c r="G48" s="264">
        <v>33468</v>
      </c>
      <c r="H48" s="264">
        <v>33584</v>
      </c>
      <c r="I48" s="265">
        <v>33746</v>
      </c>
      <c r="J48" s="554">
        <v>33761</v>
      </c>
      <c r="K48" s="554">
        <v>33765</v>
      </c>
      <c r="L48" s="554">
        <v>33761</v>
      </c>
      <c r="M48" s="264">
        <v>33762</v>
      </c>
      <c r="N48" s="264">
        <v>33766</v>
      </c>
      <c r="O48" s="264">
        <v>33843</v>
      </c>
      <c r="P48" s="264">
        <v>33898</v>
      </c>
      <c r="Q48" s="161"/>
      <c r="R48" s="757"/>
      <c r="S48" s="144" t="s">
        <v>681</v>
      </c>
    </row>
    <row r="49" spans="2:19" ht="21" customHeight="1">
      <c r="B49" s="1214" t="s">
        <v>131</v>
      </c>
      <c r="C49" s="1213"/>
      <c r="D49" s="134"/>
      <c r="E49" s="750">
        <v>49400</v>
      </c>
      <c r="F49" s="264">
        <v>49380</v>
      </c>
      <c r="G49" s="264">
        <v>49383</v>
      </c>
      <c r="H49" s="264">
        <v>49428</v>
      </c>
      <c r="I49" s="265">
        <v>49549</v>
      </c>
      <c r="J49" s="554">
        <v>49516</v>
      </c>
      <c r="K49" s="554">
        <v>49557</v>
      </c>
      <c r="L49" s="554">
        <v>49506</v>
      </c>
      <c r="M49" s="265">
        <v>49452</v>
      </c>
      <c r="N49" s="264">
        <v>49369</v>
      </c>
      <c r="O49" s="265">
        <v>49312</v>
      </c>
      <c r="P49" s="265">
        <v>49357</v>
      </c>
      <c r="Q49" s="161"/>
      <c r="R49" s="1214" t="s">
        <v>131</v>
      </c>
      <c r="S49" s="1213"/>
    </row>
    <row r="50" spans="2:19" ht="21" customHeight="1">
      <c r="B50" s="1214" t="s">
        <v>128</v>
      </c>
      <c r="C50" s="1213"/>
      <c r="D50" s="134"/>
      <c r="E50" s="750">
        <v>73776</v>
      </c>
      <c r="F50" s="265">
        <v>73803</v>
      </c>
      <c r="G50" s="265">
        <v>73856</v>
      </c>
      <c r="H50" s="265">
        <v>73988</v>
      </c>
      <c r="I50" s="264">
        <v>74178</v>
      </c>
      <c r="J50" s="554">
        <v>74169</v>
      </c>
      <c r="K50" s="264">
        <v>74175</v>
      </c>
      <c r="L50" s="264">
        <v>74124</v>
      </c>
      <c r="M50" s="264">
        <v>74153</v>
      </c>
      <c r="N50" s="265">
        <v>74174</v>
      </c>
      <c r="O50" s="264">
        <v>74139</v>
      </c>
      <c r="P50" s="264">
        <v>74154</v>
      </c>
      <c r="Q50" s="161"/>
      <c r="R50" s="1214" t="s">
        <v>128</v>
      </c>
      <c r="S50" s="1213"/>
    </row>
    <row r="51" spans="3:19" ht="21" customHeight="1">
      <c r="C51" s="144" t="s">
        <v>250</v>
      </c>
      <c r="D51" s="134"/>
      <c r="E51" s="750">
        <v>34546</v>
      </c>
      <c r="F51" s="264">
        <v>34579</v>
      </c>
      <c r="G51" s="264">
        <v>34652</v>
      </c>
      <c r="H51" s="264">
        <v>34744</v>
      </c>
      <c r="I51" s="264">
        <v>34850</v>
      </c>
      <c r="J51" s="264">
        <v>34856</v>
      </c>
      <c r="K51" s="554">
        <v>34872</v>
      </c>
      <c r="L51" s="554">
        <v>34845</v>
      </c>
      <c r="M51" s="262">
        <v>34861</v>
      </c>
      <c r="N51" s="264">
        <v>34884</v>
      </c>
      <c r="O51" s="262">
        <v>34898</v>
      </c>
      <c r="P51" s="262">
        <v>34913</v>
      </c>
      <c r="Q51" s="159"/>
      <c r="S51" s="144" t="s">
        <v>250</v>
      </c>
    </row>
    <row r="52" spans="3:19" ht="21" customHeight="1">
      <c r="C52" s="144" t="s">
        <v>251</v>
      </c>
      <c r="D52" s="134"/>
      <c r="E52" s="718">
        <v>39230</v>
      </c>
      <c r="F52" s="262">
        <v>39224</v>
      </c>
      <c r="G52" s="262">
        <v>39204</v>
      </c>
      <c r="H52" s="262">
        <v>39244</v>
      </c>
      <c r="I52" s="262">
        <v>39328</v>
      </c>
      <c r="J52" s="554">
        <v>39313</v>
      </c>
      <c r="K52" s="554">
        <v>39303</v>
      </c>
      <c r="L52" s="554">
        <v>39279</v>
      </c>
      <c r="M52" s="262">
        <v>39292</v>
      </c>
      <c r="N52" s="262">
        <v>39290</v>
      </c>
      <c r="O52" s="262">
        <v>39241</v>
      </c>
      <c r="P52" s="262">
        <v>39241</v>
      </c>
      <c r="Q52" s="159"/>
      <c r="S52" s="144" t="s">
        <v>251</v>
      </c>
    </row>
    <row r="53" spans="2:19" ht="21" customHeight="1">
      <c r="B53" s="1214" t="s">
        <v>129</v>
      </c>
      <c r="C53" s="1213"/>
      <c r="D53" s="134"/>
      <c r="E53" s="718">
        <v>96287</v>
      </c>
      <c r="F53" s="262">
        <v>96172</v>
      </c>
      <c r="G53" s="262">
        <v>96092</v>
      </c>
      <c r="H53" s="262">
        <v>96280</v>
      </c>
      <c r="I53" s="262">
        <v>96473</v>
      </c>
      <c r="J53" s="554">
        <v>96444</v>
      </c>
      <c r="K53" s="554">
        <v>96456</v>
      </c>
      <c r="L53" s="554">
        <v>96496</v>
      </c>
      <c r="M53" s="265">
        <v>96467</v>
      </c>
      <c r="N53" s="262">
        <v>96495</v>
      </c>
      <c r="O53" s="265">
        <v>96508</v>
      </c>
      <c r="P53" s="265">
        <v>96507</v>
      </c>
      <c r="Q53" s="161"/>
      <c r="R53" s="1214" t="s">
        <v>129</v>
      </c>
      <c r="S53" s="1213"/>
    </row>
    <row r="54" spans="2:19" ht="21" customHeight="1">
      <c r="B54" s="1214" t="s">
        <v>126</v>
      </c>
      <c r="C54" s="1213"/>
      <c r="D54" s="134"/>
      <c r="E54" s="750">
        <v>100100</v>
      </c>
      <c r="F54" s="265">
        <v>100092</v>
      </c>
      <c r="G54" s="265">
        <v>100150</v>
      </c>
      <c r="H54" s="265">
        <v>100353</v>
      </c>
      <c r="I54" s="262">
        <v>100588</v>
      </c>
      <c r="J54" s="554">
        <v>100615</v>
      </c>
      <c r="K54" s="554">
        <v>100618</v>
      </c>
      <c r="L54" s="554">
        <v>100740</v>
      </c>
      <c r="M54" s="264">
        <v>100783</v>
      </c>
      <c r="N54" s="265">
        <v>100825</v>
      </c>
      <c r="O54" s="264">
        <v>100835</v>
      </c>
      <c r="P54" s="264">
        <v>100873</v>
      </c>
      <c r="Q54" s="161"/>
      <c r="R54" s="1214" t="s">
        <v>126</v>
      </c>
      <c r="S54" s="1213"/>
    </row>
    <row r="55" spans="2:19" ht="21" customHeight="1">
      <c r="B55" s="757"/>
      <c r="C55" s="144" t="s">
        <v>250</v>
      </c>
      <c r="D55" s="134"/>
      <c r="E55" s="750">
        <v>68641</v>
      </c>
      <c r="F55" s="264">
        <v>68634</v>
      </c>
      <c r="G55" s="264">
        <v>68663</v>
      </c>
      <c r="H55" s="264">
        <v>68807</v>
      </c>
      <c r="I55" s="265">
        <v>68971</v>
      </c>
      <c r="J55" s="554">
        <v>68979</v>
      </c>
      <c r="K55" s="554">
        <v>69005</v>
      </c>
      <c r="L55" s="554">
        <v>69117</v>
      </c>
      <c r="M55" s="264">
        <v>69141</v>
      </c>
      <c r="N55" s="264">
        <v>69158</v>
      </c>
      <c r="O55" s="264">
        <v>69143</v>
      </c>
      <c r="P55" s="264">
        <v>69182</v>
      </c>
      <c r="Q55" s="161"/>
      <c r="R55" s="757"/>
      <c r="S55" s="144" t="s">
        <v>250</v>
      </c>
    </row>
    <row r="56" spans="2:19" ht="21" customHeight="1">
      <c r="B56" s="757"/>
      <c r="C56" s="144" t="s">
        <v>682</v>
      </c>
      <c r="D56" s="134"/>
      <c r="E56" s="750">
        <v>31459</v>
      </c>
      <c r="F56" s="264">
        <v>31458</v>
      </c>
      <c r="G56" s="264">
        <v>31487</v>
      </c>
      <c r="H56" s="264">
        <v>31546</v>
      </c>
      <c r="I56" s="265">
        <v>31617</v>
      </c>
      <c r="J56" s="554">
        <v>31636</v>
      </c>
      <c r="K56" s="554">
        <v>31613</v>
      </c>
      <c r="L56" s="554">
        <v>31623</v>
      </c>
      <c r="M56" s="264">
        <v>31642</v>
      </c>
      <c r="N56" s="264">
        <v>31667</v>
      </c>
      <c r="O56" s="264">
        <v>31692</v>
      </c>
      <c r="P56" s="264">
        <v>31691</v>
      </c>
      <c r="Q56" s="161"/>
      <c r="R56" s="757"/>
      <c r="S56" s="144" t="s">
        <v>682</v>
      </c>
    </row>
    <row r="57" spans="1:19" ht="9" customHeight="1">
      <c r="A57" s="148"/>
      <c r="B57" s="759"/>
      <c r="C57" s="759"/>
      <c r="D57" s="165"/>
      <c r="E57" s="764"/>
      <c r="F57" s="760"/>
      <c r="G57" s="760"/>
      <c r="H57" s="760"/>
      <c r="I57" s="760"/>
      <c r="J57" s="761"/>
      <c r="K57" s="761"/>
      <c r="L57" s="761"/>
      <c r="M57" s="760"/>
      <c r="N57" s="760"/>
      <c r="O57" s="760"/>
      <c r="P57" s="760"/>
      <c r="Q57" s="762"/>
      <c r="R57" s="759"/>
      <c r="S57" s="759"/>
    </row>
    <row r="58" spans="1:18" ht="18" customHeight="1">
      <c r="A58" s="136" t="s">
        <v>885</v>
      </c>
      <c r="C58" s="136"/>
      <c r="D58" s="136"/>
      <c r="E58" s="136"/>
      <c r="F58" s="136"/>
      <c r="G58" s="136"/>
      <c r="H58" s="136"/>
      <c r="I58" s="136"/>
      <c r="J58" s="136"/>
      <c r="K58" s="136"/>
      <c r="L58" s="136"/>
      <c r="M58" s="136"/>
      <c r="N58" s="136"/>
      <c r="O58" s="136"/>
      <c r="P58" s="136"/>
      <c r="Q58" s="136"/>
      <c r="R58" s="136"/>
    </row>
    <row r="59" spans="1:11" ht="12.75">
      <c r="A59" s="136" t="s">
        <v>886</v>
      </c>
      <c r="K59" s="219"/>
    </row>
    <row r="60" spans="1:11" ht="12.75" customHeight="1">
      <c r="A60" s="217" t="s">
        <v>806</v>
      </c>
      <c r="K60" s="219" t="s">
        <v>805</v>
      </c>
    </row>
    <row r="61" ht="14.25" customHeight="1"/>
    <row r="63" spans="3:18" ht="12.75" customHeight="1">
      <c r="C63" s="136"/>
      <c r="D63" s="136"/>
      <c r="E63" s="136"/>
      <c r="F63" s="136"/>
      <c r="G63" s="136"/>
      <c r="H63" s="136"/>
      <c r="I63" s="136"/>
      <c r="J63" s="136"/>
      <c r="K63" s="136"/>
      <c r="L63" s="136"/>
      <c r="M63" s="136"/>
      <c r="N63" s="136"/>
      <c r="O63" s="136"/>
      <c r="P63" s="136"/>
      <c r="Q63" s="136"/>
      <c r="R63" s="136"/>
    </row>
    <row r="64" spans="5:16" ht="12.75">
      <c r="E64" s="690"/>
      <c r="F64" s="690"/>
      <c r="G64" s="690"/>
      <c r="H64" s="690"/>
      <c r="I64" s="690"/>
      <c r="J64" s="690"/>
      <c r="K64" s="690"/>
      <c r="L64" s="690"/>
      <c r="M64" s="690"/>
      <c r="N64" s="690"/>
      <c r="O64" s="690"/>
      <c r="P64" s="690"/>
    </row>
    <row r="65" spans="5:16" ht="12.75">
      <c r="E65" s="690"/>
      <c r="F65" s="690"/>
      <c r="G65" s="690"/>
      <c r="H65" s="690"/>
      <c r="I65" s="690"/>
      <c r="J65" s="690"/>
      <c r="K65" s="690"/>
      <c r="L65" s="690"/>
      <c r="M65" s="690"/>
      <c r="N65" s="690"/>
      <c r="O65" s="690"/>
      <c r="P65" s="690"/>
    </row>
    <row r="66" spans="5:16" ht="12.75">
      <c r="E66" s="690"/>
      <c r="F66" s="690"/>
      <c r="G66" s="690"/>
      <c r="H66" s="690"/>
      <c r="I66" s="690"/>
      <c r="J66" s="690"/>
      <c r="K66" s="690"/>
      <c r="L66" s="690"/>
      <c r="M66" s="690"/>
      <c r="N66" s="690"/>
      <c r="O66" s="690"/>
      <c r="P66" s="690"/>
    </row>
    <row r="67" spans="5:16" ht="12.75">
      <c r="E67" s="690"/>
      <c r="F67" s="690"/>
      <c r="G67" s="690"/>
      <c r="H67" s="690"/>
      <c r="I67" s="690"/>
      <c r="J67" s="690"/>
      <c r="K67" s="690"/>
      <c r="L67" s="690"/>
      <c r="M67" s="690"/>
      <c r="N67" s="690"/>
      <c r="O67" s="690"/>
      <c r="P67" s="690"/>
    </row>
    <row r="68" spans="5:16" ht="12.75">
      <c r="E68" s="690"/>
      <c r="F68" s="690"/>
      <c r="G68" s="690"/>
      <c r="H68" s="690"/>
      <c r="I68" s="690"/>
      <c r="J68" s="690"/>
      <c r="K68" s="690"/>
      <c r="L68" s="690"/>
      <c r="M68" s="690"/>
      <c r="N68" s="690"/>
      <c r="O68" s="690"/>
      <c r="P68" s="690"/>
    </row>
    <row r="69" spans="5:16" ht="12.75">
      <c r="E69" s="690"/>
      <c r="F69" s="690"/>
      <c r="G69" s="690"/>
      <c r="H69" s="690"/>
      <c r="I69" s="690"/>
      <c r="J69" s="690"/>
      <c r="K69" s="690"/>
      <c r="L69" s="690"/>
      <c r="M69" s="690"/>
      <c r="N69" s="690"/>
      <c r="O69" s="690"/>
      <c r="P69" s="690"/>
    </row>
    <row r="70" spans="5:16" ht="12.75">
      <c r="E70" s="690"/>
      <c r="F70" s="690"/>
      <c r="G70" s="690"/>
      <c r="H70" s="690"/>
      <c r="I70" s="690"/>
      <c r="J70" s="690"/>
      <c r="K70" s="690"/>
      <c r="L70" s="690"/>
      <c r="M70" s="690"/>
      <c r="N70" s="690"/>
      <c r="O70" s="690"/>
      <c r="P70" s="690"/>
    </row>
    <row r="71" spans="5:16" ht="12.75">
      <c r="E71" s="690"/>
      <c r="F71" s="690"/>
      <c r="G71" s="690"/>
      <c r="H71" s="690"/>
      <c r="I71" s="690"/>
      <c r="J71" s="690"/>
      <c r="K71" s="690"/>
      <c r="L71" s="690"/>
      <c r="M71" s="690"/>
      <c r="N71" s="690"/>
      <c r="O71" s="690"/>
      <c r="P71" s="690"/>
    </row>
    <row r="72" spans="5:16" ht="12.75">
      <c r="E72" s="690"/>
      <c r="F72" s="690"/>
      <c r="G72" s="690"/>
      <c r="H72" s="690"/>
      <c r="I72" s="690"/>
      <c r="J72" s="690"/>
      <c r="K72" s="690"/>
      <c r="L72" s="690"/>
      <c r="M72" s="690"/>
      <c r="N72" s="690"/>
      <c r="O72" s="690"/>
      <c r="P72" s="690"/>
    </row>
    <row r="73" spans="5:16" ht="12.75">
      <c r="E73" s="690"/>
      <c r="F73" s="690"/>
      <c r="G73" s="690"/>
      <c r="H73" s="690"/>
      <c r="I73" s="690"/>
      <c r="J73" s="690"/>
      <c r="K73" s="690"/>
      <c r="L73" s="690"/>
      <c r="M73" s="690"/>
      <c r="N73" s="690"/>
      <c r="O73" s="690"/>
      <c r="P73" s="690"/>
    </row>
    <row r="74" spans="5:16" ht="12.75">
      <c r="E74" s="690"/>
      <c r="F74" s="690"/>
      <c r="G74" s="690"/>
      <c r="H74" s="690"/>
      <c r="I74" s="690"/>
      <c r="J74" s="690"/>
      <c r="K74" s="690"/>
      <c r="L74" s="690"/>
      <c r="M74" s="690"/>
      <c r="N74" s="690"/>
      <c r="O74" s="690"/>
      <c r="P74" s="690"/>
    </row>
    <row r="75" spans="5:16" ht="12.75">
      <c r="E75" s="690"/>
      <c r="F75" s="690"/>
      <c r="G75" s="690"/>
      <c r="H75" s="690"/>
      <c r="I75" s="690"/>
      <c r="J75" s="690"/>
      <c r="K75" s="690"/>
      <c r="L75" s="690"/>
      <c r="M75" s="690"/>
      <c r="N75" s="690"/>
      <c r="O75" s="690"/>
      <c r="P75" s="690"/>
    </row>
    <row r="76" spans="5:16" ht="12.75">
      <c r="E76" s="690"/>
      <c r="F76" s="690"/>
      <c r="G76" s="690"/>
      <c r="H76" s="690"/>
      <c r="I76" s="690"/>
      <c r="J76" s="690"/>
      <c r="K76" s="690"/>
      <c r="L76" s="690"/>
      <c r="M76" s="690"/>
      <c r="N76" s="690"/>
      <c r="O76" s="690"/>
      <c r="P76" s="690"/>
    </row>
    <row r="77" spans="5:16" ht="12.75">
      <c r="E77" s="690"/>
      <c r="F77" s="690"/>
      <c r="G77" s="690"/>
      <c r="H77" s="690"/>
      <c r="I77" s="690"/>
      <c r="J77" s="690"/>
      <c r="K77" s="690"/>
      <c r="L77" s="690"/>
      <c r="M77" s="690"/>
      <c r="N77" s="690"/>
      <c r="O77" s="690"/>
      <c r="P77" s="690"/>
    </row>
    <row r="78" spans="5:16" ht="12.75">
      <c r="E78" s="690"/>
      <c r="F78" s="690"/>
      <c r="G78" s="690"/>
      <c r="H78" s="690"/>
      <c r="I78" s="690"/>
      <c r="J78" s="690"/>
      <c r="K78" s="690"/>
      <c r="L78" s="690"/>
      <c r="M78" s="690"/>
      <c r="N78" s="690"/>
      <c r="O78" s="690"/>
      <c r="P78" s="690"/>
    </row>
    <row r="79" spans="5:16" ht="12.75">
      <c r="E79" s="690"/>
      <c r="F79" s="690"/>
      <c r="G79" s="690"/>
      <c r="H79" s="690"/>
      <c r="I79" s="690"/>
      <c r="J79" s="690"/>
      <c r="K79" s="690"/>
      <c r="L79" s="690"/>
      <c r="M79" s="690"/>
      <c r="N79" s="690"/>
      <c r="O79" s="690"/>
      <c r="P79" s="690"/>
    </row>
    <row r="80" spans="5:16" ht="12.75">
      <c r="E80" s="690"/>
      <c r="F80" s="690"/>
      <c r="G80" s="690"/>
      <c r="H80" s="690"/>
      <c r="I80" s="690"/>
      <c r="J80" s="690"/>
      <c r="K80" s="690"/>
      <c r="L80" s="690"/>
      <c r="M80" s="690"/>
      <c r="N80" s="690"/>
      <c r="O80" s="690"/>
      <c r="P80" s="690"/>
    </row>
  </sheetData>
  <sheetProtection/>
  <mergeCells count="50">
    <mergeCell ref="B23:C23"/>
    <mergeCell ref="B24:C24"/>
    <mergeCell ref="B4:C4"/>
    <mergeCell ref="B6:C6"/>
    <mergeCell ref="B20:C20"/>
    <mergeCell ref="B22:C22"/>
    <mergeCell ref="A8:B8"/>
    <mergeCell ref="B40:C40"/>
    <mergeCell ref="B42:C42"/>
    <mergeCell ref="K18:M18"/>
    <mergeCell ref="K38:M38"/>
    <mergeCell ref="H38:J38"/>
    <mergeCell ref="H18:J18"/>
    <mergeCell ref="B25:C25"/>
    <mergeCell ref="B26:C26"/>
    <mergeCell ref="B29:C29"/>
    <mergeCell ref="B30:C30"/>
    <mergeCell ref="B33:C33"/>
    <mergeCell ref="B34:C34"/>
    <mergeCell ref="B53:C53"/>
    <mergeCell ref="B54:C54"/>
    <mergeCell ref="R4:S4"/>
    <mergeCell ref="R6:S6"/>
    <mergeCell ref="R20:S20"/>
    <mergeCell ref="R22:S22"/>
    <mergeCell ref="R23:S23"/>
    <mergeCell ref="R24:S24"/>
    <mergeCell ref="B49:C49"/>
    <mergeCell ref="B50:C50"/>
    <mergeCell ref="B43:C43"/>
    <mergeCell ref="B44:C44"/>
    <mergeCell ref="B45:C45"/>
    <mergeCell ref="B46:C46"/>
    <mergeCell ref="R34:S34"/>
    <mergeCell ref="R53:S53"/>
    <mergeCell ref="R54:S54"/>
    <mergeCell ref="R45:S45"/>
    <mergeCell ref="R46:S46"/>
    <mergeCell ref="R49:S49"/>
    <mergeCell ref="R50:S50"/>
    <mergeCell ref="Q8:R8"/>
    <mergeCell ref="R40:S40"/>
    <mergeCell ref="R42:S42"/>
    <mergeCell ref="R43:S43"/>
    <mergeCell ref="R44:S44"/>
    <mergeCell ref="R25:S25"/>
    <mergeCell ref="R26:S26"/>
    <mergeCell ref="R29:S29"/>
    <mergeCell ref="R30:S30"/>
    <mergeCell ref="R33:S33"/>
  </mergeCells>
  <printOptions horizontalCentered="1"/>
  <pageMargins left="0.6692913385826772" right="0.6692913385826772" top="0.6299212598425197" bottom="0.5905511811023623" header="0.5118110236220472" footer="0.5118110236220472"/>
  <pageSetup fitToWidth="2" fitToHeight="1" horizontalDpi="600" verticalDpi="600" orientation="portrait" paperSize="9" scale="71"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U66"/>
  <sheetViews>
    <sheetView zoomScalePageLayoutView="0" workbookViewId="0" topLeftCell="A1">
      <selection activeCell="A1" sqref="A1:L1"/>
    </sheetView>
  </sheetViews>
  <sheetFormatPr defaultColWidth="11.00390625" defaultRowHeight="13.5"/>
  <cols>
    <col min="1" max="1" width="3.625" style="131" customWidth="1"/>
    <col min="2" max="2" width="3.125" style="131" customWidth="1"/>
    <col min="3" max="3" width="10.875" style="131" customWidth="1"/>
    <col min="4" max="4" width="1.75390625" style="131" customWidth="1"/>
    <col min="5" max="8" width="16.75390625" style="132" customWidth="1"/>
    <col min="9" max="9" width="17.50390625" style="132" customWidth="1"/>
    <col min="10" max="10" width="17.25390625" style="132" customWidth="1"/>
    <col min="11" max="16" width="16.75390625" style="132" customWidth="1"/>
    <col min="17" max="17" width="3.875" style="131" customWidth="1"/>
    <col min="18" max="18" width="3.125" style="131" customWidth="1"/>
    <col min="19" max="19" width="10.875" style="131" customWidth="1"/>
    <col min="20" max="20" width="2.125" style="131" customWidth="1"/>
    <col min="21" max="16384" width="11.00390625" style="132" customWidth="1"/>
  </cols>
  <sheetData>
    <row r="1" spans="1:20" s="130" customFormat="1" ht="21" customHeight="1">
      <c r="A1" s="127"/>
      <c r="B1" s="127"/>
      <c r="C1" s="128"/>
      <c r="D1" s="128"/>
      <c r="E1" s="129"/>
      <c r="F1" s="129"/>
      <c r="G1" s="129"/>
      <c r="H1" s="129"/>
      <c r="I1" s="129"/>
      <c r="J1" s="544" t="s">
        <v>599</v>
      </c>
      <c r="K1" s="545" t="s">
        <v>240</v>
      </c>
      <c r="L1" s="129"/>
      <c r="M1" s="129"/>
      <c r="N1" s="129"/>
      <c r="O1" s="129"/>
      <c r="P1" s="129"/>
      <c r="Q1" s="128"/>
      <c r="R1" s="128"/>
      <c r="S1" s="127"/>
      <c r="T1" s="127"/>
    </row>
    <row r="2" ht="12.75" customHeight="1"/>
    <row r="3" spans="3:20" ht="18" customHeight="1" thickBot="1">
      <c r="C3" s="133"/>
      <c r="D3" s="134"/>
      <c r="E3" s="135"/>
      <c r="F3" s="135"/>
      <c r="G3" s="135"/>
      <c r="H3" s="135"/>
      <c r="I3" s="135"/>
      <c r="J3" s="135"/>
      <c r="K3" s="135"/>
      <c r="L3" s="135"/>
      <c r="M3" s="135"/>
      <c r="N3" s="135"/>
      <c r="O3" s="135"/>
      <c r="P3" s="135"/>
      <c r="Q3" s="136"/>
      <c r="R3" s="137"/>
      <c r="T3" s="137" t="s">
        <v>241</v>
      </c>
    </row>
    <row r="4" spans="1:20" ht="16.5" customHeight="1" thickTop="1">
      <c r="A4" s="138"/>
      <c r="B4" s="1215" t="s">
        <v>242</v>
      </c>
      <c r="C4" s="1223"/>
      <c r="D4" s="139"/>
      <c r="E4" s="140"/>
      <c r="F4" s="140"/>
      <c r="G4" s="140"/>
      <c r="H4" s="140"/>
      <c r="I4" s="140"/>
      <c r="J4" s="141"/>
      <c r="K4" s="141"/>
      <c r="L4" s="140"/>
      <c r="M4" s="140"/>
      <c r="N4" s="140"/>
      <c r="O4" s="140"/>
      <c r="P4" s="140"/>
      <c r="Q4" s="140"/>
      <c r="R4" s="1215" t="s">
        <v>242</v>
      </c>
      <c r="S4" s="1223"/>
      <c r="T4" s="138"/>
    </row>
    <row r="5" spans="1:20" ht="16.5" customHeight="1">
      <c r="A5" s="142"/>
      <c r="B5" s="143"/>
      <c r="C5" s="144"/>
      <c r="D5" s="145"/>
      <c r="E5" s="146" t="s">
        <v>243</v>
      </c>
      <c r="F5" s="146" t="s">
        <v>232</v>
      </c>
      <c r="G5" s="146" t="s">
        <v>233</v>
      </c>
      <c r="H5" s="146" t="s">
        <v>234</v>
      </c>
      <c r="I5" s="146" t="s">
        <v>235</v>
      </c>
      <c r="J5" s="147" t="s">
        <v>236</v>
      </c>
      <c r="K5" s="147" t="s">
        <v>237</v>
      </c>
      <c r="L5" s="146" t="s">
        <v>238</v>
      </c>
      <c r="M5" s="146" t="s">
        <v>239</v>
      </c>
      <c r="N5" s="146" t="s">
        <v>600</v>
      </c>
      <c r="O5" s="146" t="s">
        <v>244</v>
      </c>
      <c r="P5" s="146" t="s">
        <v>245</v>
      </c>
      <c r="Q5" s="146"/>
      <c r="R5" s="144"/>
      <c r="S5" s="143"/>
      <c r="T5" s="142"/>
    </row>
    <row r="6" spans="1:20" ht="16.5" customHeight="1">
      <c r="A6" s="148"/>
      <c r="B6" s="1217" t="s">
        <v>246</v>
      </c>
      <c r="C6" s="1224"/>
      <c r="D6" s="145"/>
      <c r="E6" s="149"/>
      <c r="F6" s="149"/>
      <c r="G6" s="149"/>
      <c r="H6" s="149"/>
      <c r="I6" s="149"/>
      <c r="J6" s="150"/>
      <c r="K6" s="150"/>
      <c r="L6" s="149"/>
      <c r="M6" s="149"/>
      <c r="N6" s="149"/>
      <c r="O6" s="149"/>
      <c r="P6" s="149"/>
      <c r="Q6" s="149"/>
      <c r="R6" s="1217" t="s">
        <v>246</v>
      </c>
      <c r="S6" s="1224"/>
      <c r="T6" s="148"/>
    </row>
    <row r="7" spans="3:19" ht="12.75" customHeight="1">
      <c r="C7" s="152"/>
      <c r="D7" s="153"/>
      <c r="E7" s="154"/>
      <c r="F7" s="155"/>
      <c r="G7" s="155"/>
      <c r="H7" s="155"/>
      <c r="I7" s="155"/>
      <c r="J7" s="155"/>
      <c r="K7" s="155"/>
      <c r="L7" s="155"/>
      <c r="M7" s="155"/>
      <c r="N7" s="155"/>
      <c r="O7" s="155"/>
      <c r="P7" s="155"/>
      <c r="Q7" s="156"/>
      <c r="R7" s="134"/>
      <c r="S7" s="142"/>
    </row>
    <row r="8" spans="3:21" ht="17.25" customHeight="1">
      <c r="C8" s="157"/>
      <c r="D8" s="158" t="s">
        <v>817</v>
      </c>
      <c r="E8" s="288">
        <v>1542404</v>
      </c>
      <c r="F8" s="285">
        <v>1542133</v>
      </c>
      <c r="G8" s="285">
        <v>1541879</v>
      </c>
      <c r="H8" s="285">
        <v>1540981</v>
      </c>
      <c r="I8" s="285">
        <v>1543431</v>
      </c>
      <c r="J8" s="285">
        <v>1543858</v>
      </c>
      <c r="K8" s="285">
        <v>1543657</v>
      </c>
      <c r="L8" s="285">
        <v>1543890</v>
      </c>
      <c r="M8" s="285">
        <v>1544136</v>
      </c>
      <c r="N8" s="751">
        <v>1544200</v>
      </c>
      <c r="O8" s="285">
        <v>1544538</v>
      </c>
      <c r="P8" s="285">
        <v>1544230</v>
      </c>
      <c r="Q8" s="159"/>
      <c r="R8" s="157"/>
      <c r="S8" s="142"/>
      <c r="T8" s="157" t="s">
        <v>817</v>
      </c>
      <c r="U8" s="1098"/>
    </row>
    <row r="9" spans="3:21" ht="17.25" customHeight="1">
      <c r="C9" s="157"/>
      <c r="D9" s="158" t="s">
        <v>748</v>
      </c>
      <c r="E9" s="750">
        <v>1544214</v>
      </c>
      <c r="F9" s="265">
        <v>1543768</v>
      </c>
      <c r="G9" s="265">
        <v>1543226</v>
      </c>
      <c r="H9" s="265">
        <v>1542022</v>
      </c>
      <c r="I9" s="265">
        <v>1544378</v>
      </c>
      <c r="J9" s="265">
        <v>1544823</v>
      </c>
      <c r="K9" s="265">
        <v>1544694</v>
      </c>
      <c r="L9" s="265">
        <v>1545133</v>
      </c>
      <c r="M9" s="265">
        <v>1545181</v>
      </c>
      <c r="N9" s="751">
        <v>1544970</v>
      </c>
      <c r="O9" s="265">
        <v>1545362</v>
      </c>
      <c r="P9" s="265">
        <v>1545307</v>
      </c>
      <c r="Q9" s="159"/>
      <c r="R9" s="157"/>
      <c r="S9" s="142"/>
      <c r="T9" s="157" t="s">
        <v>748</v>
      </c>
      <c r="U9" s="1098"/>
    </row>
    <row r="10" spans="3:21" ht="17.25" customHeight="1">
      <c r="C10" s="157"/>
      <c r="D10" s="158" t="s">
        <v>749</v>
      </c>
      <c r="E10" s="750">
        <v>1545189</v>
      </c>
      <c r="F10" s="265">
        <v>1544658</v>
      </c>
      <c r="G10" s="265">
        <v>1543855</v>
      </c>
      <c r="H10" s="265">
        <v>1542308</v>
      </c>
      <c r="I10" s="265">
        <v>1544868</v>
      </c>
      <c r="J10" s="265">
        <v>1544738</v>
      </c>
      <c r="K10" s="265">
        <v>1544429</v>
      </c>
      <c r="L10" s="265">
        <v>1543182</v>
      </c>
      <c r="M10" s="265">
        <v>1543071</v>
      </c>
      <c r="N10" s="285">
        <v>1543075</v>
      </c>
      <c r="O10" s="265">
        <v>1543780</v>
      </c>
      <c r="P10" s="265">
        <v>1543258</v>
      </c>
      <c r="Q10" s="160"/>
      <c r="R10" s="157"/>
      <c r="S10" s="142"/>
      <c r="T10" s="157" t="s">
        <v>749</v>
      </c>
      <c r="U10" s="1098"/>
    </row>
    <row r="11" spans="3:21" ht="17.25" customHeight="1">
      <c r="C11" s="157"/>
      <c r="D11" s="158" t="s">
        <v>750</v>
      </c>
      <c r="E11" s="264">
        <v>1542812</v>
      </c>
      <c r="F11" s="265">
        <v>1542297</v>
      </c>
      <c r="G11" s="265">
        <v>1541491</v>
      </c>
      <c r="H11" s="265">
        <v>1539235</v>
      </c>
      <c r="I11" s="265">
        <v>1542313</v>
      </c>
      <c r="J11" s="265">
        <v>1542128</v>
      </c>
      <c r="K11" s="265">
        <v>1541881</v>
      </c>
      <c r="L11" s="265">
        <v>1541627</v>
      </c>
      <c r="M11" s="265">
        <v>1541323</v>
      </c>
      <c r="N11" s="285">
        <v>1541169</v>
      </c>
      <c r="O11" s="265">
        <v>1541970</v>
      </c>
      <c r="P11" s="265">
        <v>1541973</v>
      </c>
      <c r="Q11" s="161"/>
      <c r="R11" s="157"/>
      <c r="S11" s="142"/>
      <c r="T11" s="157" t="s">
        <v>750</v>
      </c>
      <c r="U11" s="1098"/>
    </row>
    <row r="12" spans="3:21" ht="17.25" customHeight="1">
      <c r="C12" s="157"/>
      <c r="D12" s="158" t="s">
        <v>751</v>
      </c>
      <c r="E12" s="750">
        <v>1541778</v>
      </c>
      <c r="F12" s="265">
        <v>1541124</v>
      </c>
      <c r="G12" s="265">
        <v>1540218</v>
      </c>
      <c r="H12" s="265">
        <v>1537859</v>
      </c>
      <c r="I12" s="265">
        <v>1540361</v>
      </c>
      <c r="J12" s="265">
        <v>1540190</v>
      </c>
      <c r="K12" s="265">
        <v>1540058</v>
      </c>
      <c r="L12" s="752">
        <v>1540081</v>
      </c>
      <c r="M12" s="265">
        <v>1539942</v>
      </c>
      <c r="N12" s="265">
        <v>1539755</v>
      </c>
      <c r="O12" s="265">
        <v>1540261</v>
      </c>
      <c r="P12" s="265">
        <v>1539857</v>
      </c>
      <c r="Q12" s="171"/>
      <c r="R12" s="157"/>
      <c r="S12" s="142"/>
      <c r="T12" s="157" t="s">
        <v>751</v>
      </c>
      <c r="U12" s="1098"/>
    </row>
    <row r="13" spans="3:21" ht="30" customHeight="1">
      <c r="C13" s="157"/>
      <c r="D13" s="158" t="s">
        <v>752</v>
      </c>
      <c r="E13" s="750">
        <v>1539247</v>
      </c>
      <c r="F13" s="265">
        <v>1538606</v>
      </c>
      <c r="G13" s="265">
        <v>1537461</v>
      </c>
      <c r="H13" s="265">
        <v>1535735</v>
      </c>
      <c r="I13" s="265">
        <v>1538668</v>
      </c>
      <c r="J13" s="265">
        <v>1538390</v>
      </c>
      <c r="K13" s="265">
        <v>1538181</v>
      </c>
      <c r="L13" s="265">
        <v>1538233</v>
      </c>
      <c r="M13" s="265">
        <v>1537780</v>
      </c>
      <c r="N13" s="853">
        <v>1537272</v>
      </c>
      <c r="O13" s="265">
        <v>1538079</v>
      </c>
      <c r="P13" s="270">
        <v>1537884</v>
      </c>
      <c r="Q13" s="171"/>
      <c r="R13" s="157"/>
      <c r="S13" s="142"/>
      <c r="T13" s="157" t="s">
        <v>752</v>
      </c>
      <c r="U13" s="1098"/>
    </row>
    <row r="14" spans="3:21" ht="17.25" customHeight="1">
      <c r="C14" s="157"/>
      <c r="D14" s="158" t="s">
        <v>753</v>
      </c>
      <c r="E14" s="750">
        <v>1537481</v>
      </c>
      <c r="F14" s="265">
        <v>1536830</v>
      </c>
      <c r="G14" s="265">
        <v>1536077</v>
      </c>
      <c r="H14" s="265">
        <v>1534449</v>
      </c>
      <c r="I14" s="265">
        <v>1537576</v>
      </c>
      <c r="J14" s="265">
        <v>1537465</v>
      </c>
      <c r="K14" s="265">
        <v>1536844</v>
      </c>
      <c r="L14" s="265">
        <v>1536669</v>
      </c>
      <c r="M14" s="265">
        <v>1536249</v>
      </c>
      <c r="N14" s="853">
        <v>1535765</v>
      </c>
      <c r="O14" s="265">
        <v>1536241</v>
      </c>
      <c r="P14" s="265">
        <v>1535667</v>
      </c>
      <c r="Q14" s="171"/>
      <c r="R14" s="157"/>
      <c r="S14" s="142"/>
      <c r="T14" s="157" t="s">
        <v>753</v>
      </c>
      <c r="U14" s="1098"/>
    </row>
    <row r="15" spans="1:21" s="114" customFormat="1" ht="17.25" customHeight="1">
      <c r="A15" s="131"/>
      <c r="B15" s="131"/>
      <c r="C15" s="157"/>
      <c r="D15" s="158" t="s">
        <v>754</v>
      </c>
      <c r="E15" s="360">
        <v>1535161</v>
      </c>
      <c r="F15" s="264">
        <v>1534388</v>
      </c>
      <c r="G15" s="264">
        <v>1533290</v>
      </c>
      <c r="H15" s="264">
        <v>1530858</v>
      </c>
      <c r="I15" s="265">
        <v>1534061</v>
      </c>
      <c r="J15" s="701">
        <v>1533923</v>
      </c>
      <c r="K15" s="701">
        <v>1533501</v>
      </c>
      <c r="L15" s="701">
        <v>1533321</v>
      </c>
      <c r="M15" s="701">
        <v>1532686</v>
      </c>
      <c r="N15" s="264">
        <v>1532153</v>
      </c>
      <c r="O15" s="264">
        <v>1532809</v>
      </c>
      <c r="P15" s="270">
        <v>1532391</v>
      </c>
      <c r="Q15" s="161"/>
      <c r="R15" s="157"/>
      <c r="S15" s="131"/>
      <c r="T15" s="157" t="s">
        <v>754</v>
      </c>
      <c r="U15" s="1099"/>
    </row>
    <row r="16" spans="1:21" s="114" customFormat="1" ht="17.25" customHeight="1">
      <c r="A16" s="131"/>
      <c r="B16" s="131"/>
      <c r="C16" s="157"/>
      <c r="D16" s="158" t="s">
        <v>818</v>
      </c>
      <c r="E16" s="360">
        <v>1531691</v>
      </c>
      <c r="F16" s="264">
        <v>1530848</v>
      </c>
      <c r="G16" s="264">
        <v>1529803</v>
      </c>
      <c r="H16" s="264">
        <v>1527481</v>
      </c>
      <c r="I16" s="265">
        <v>1530368</v>
      </c>
      <c r="J16" s="701">
        <v>1529829</v>
      </c>
      <c r="K16" s="701">
        <v>1529108</v>
      </c>
      <c r="L16" s="701">
        <v>1528458</v>
      </c>
      <c r="M16" s="701">
        <v>1527757</v>
      </c>
      <c r="N16" s="264">
        <v>1527407</v>
      </c>
      <c r="O16" s="264">
        <v>1528091</v>
      </c>
      <c r="P16" s="270">
        <v>1527390</v>
      </c>
      <c r="Q16" s="161"/>
      <c r="R16" s="157"/>
      <c r="S16" s="131"/>
      <c r="T16" s="157" t="s">
        <v>818</v>
      </c>
      <c r="U16" s="1099"/>
    </row>
    <row r="17" spans="3:18" ht="17.25" customHeight="1">
      <c r="C17" s="134"/>
      <c r="D17" s="134"/>
      <c r="E17" s="286"/>
      <c r="F17" s="286"/>
      <c r="G17" s="286"/>
      <c r="H17" s="286"/>
      <c r="I17" s="286"/>
      <c r="J17" s="286"/>
      <c r="K17" s="286"/>
      <c r="L17" s="286"/>
      <c r="M17" s="286"/>
      <c r="N17" s="286"/>
      <c r="O17" s="286"/>
      <c r="P17" s="842"/>
      <c r="Q17" s="162"/>
      <c r="R17" s="134"/>
    </row>
    <row r="18" spans="2:19" s="131" customFormat="1" ht="18.75" customHeight="1">
      <c r="B18" s="788"/>
      <c r="C18" s="789"/>
      <c r="D18" s="789"/>
      <c r="E18" s="266"/>
      <c r="F18" s="266"/>
      <c r="G18" s="266"/>
      <c r="H18" s="1220" t="s">
        <v>755</v>
      </c>
      <c r="I18" s="1220"/>
      <c r="J18" s="1220"/>
      <c r="K18" s="1220" t="s">
        <v>756</v>
      </c>
      <c r="L18" s="1220"/>
      <c r="M18" s="1220"/>
      <c r="N18" s="266"/>
      <c r="O18" s="266"/>
      <c r="P18" s="266"/>
      <c r="Q18" s="790"/>
      <c r="R18" s="790"/>
      <c r="S18" s="790"/>
    </row>
    <row r="19" spans="2:19" ht="17.25" customHeight="1">
      <c r="B19" s="790"/>
      <c r="C19" s="763"/>
      <c r="D19" s="763"/>
      <c r="E19" s="267"/>
      <c r="F19" s="267"/>
      <c r="H19" s="267"/>
      <c r="I19" s="267"/>
      <c r="J19" s="267"/>
      <c r="K19" s="267"/>
      <c r="L19" s="267"/>
      <c r="M19" s="267"/>
      <c r="N19" s="267"/>
      <c r="O19" s="267"/>
      <c r="P19" s="267"/>
      <c r="Q19" s="763"/>
      <c r="R19" s="791"/>
      <c r="S19" s="790"/>
    </row>
    <row r="20" spans="2:19" ht="20.25" customHeight="1">
      <c r="B20" s="1212" t="s">
        <v>247</v>
      </c>
      <c r="C20" s="1225"/>
      <c r="D20" s="163"/>
      <c r="E20" s="775">
        <v>1526639</v>
      </c>
      <c r="F20" s="689">
        <v>1525615</v>
      </c>
      <c r="G20" s="689">
        <v>1524422</v>
      </c>
      <c r="H20" s="689">
        <v>1522635</v>
      </c>
      <c r="I20" s="765">
        <v>1524749</v>
      </c>
      <c r="J20" s="766">
        <v>1524601</v>
      </c>
      <c r="K20" s="766">
        <v>1524251</v>
      </c>
      <c r="L20" s="766">
        <v>1523518</v>
      </c>
      <c r="M20" s="766">
        <v>1523024</v>
      </c>
      <c r="N20" s="689">
        <v>1522944</v>
      </c>
      <c r="O20" s="689">
        <v>1523519</v>
      </c>
      <c r="P20" s="845">
        <v>1522964</v>
      </c>
      <c r="Q20" s="531"/>
      <c r="R20" s="1212" t="s">
        <v>247</v>
      </c>
      <c r="S20" s="1225"/>
    </row>
    <row r="21" spans="2:18" ht="18.75" customHeight="1">
      <c r="B21" s="136"/>
      <c r="D21" s="164"/>
      <c r="K21" s="701"/>
      <c r="L21" s="701"/>
      <c r="M21" s="264"/>
      <c r="O21" s="264"/>
      <c r="Q21" s="161"/>
      <c r="R21" s="136"/>
    </row>
    <row r="22" spans="2:19" ht="21" customHeight="1">
      <c r="B22" s="1214" t="s">
        <v>248</v>
      </c>
      <c r="C22" s="1213"/>
      <c r="D22" s="164"/>
      <c r="E22" s="718">
        <v>214075</v>
      </c>
      <c r="F22" s="264">
        <v>214063</v>
      </c>
      <c r="G22" s="264">
        <v>214034</v>
      </c>
      <c r="H22" s="264">
        <v>213754</v>
      </c>
      <c r="I22" s="265">
        <v>214288</v>
      </c>
      <c r="J22" s="701">
        <v>214378</v>
      </c>
      <c r="K22" s="701">
        <v>214366</v>
      </c>
      <c r="L22" s="701">
        <v>214216</v>
      </c>
      <c r="M22" s="264">
        <v>214288</v>
      </c>
      <c r="N22" s="264">
        <v>214255</v>
      </c>
      <c r="O22" s="264">
        <v>214542</v>
      </c>
      <c r="P22" s="270">
        <v>214508</v>
      </c>
      <c r="Q22" s="161"/>
      <c r="R22" s="1214" t="s">
        <v>248</v>
      </c>
      <c r="S22" s="1213"/>
    </row>
    <row r="23" spans="2:19" ht="21" customHeight="1">
      <c r="B23" s="1214" t="s">
        <v>249</v>
      </c>
      <c r="C23" s="1213"/>
      <c r="D23" s="164"/>
      <c r="E23" s="718">
        <v>136842</v>
      </c>
      <c r="F23" s="264">
        <v>136795</v>
      </c>
      <c r="G23" s="264">
        <v>136595</v>
      </c>
      <c r="H23" s="264">
        <v>136441</v>
      </c>
      <c r="I23" s="265">
        <v>136717</v>
      </c>
      <c r="J23" s="701">
        <v>136600</v>
      </c>
      <c r="K23" s="701">
        <v>136587</v>
      </c>
      <c r="L23" s="701">
        <v>136490</v>
      </c>
      <c r="M23" s="264">
        <v>136604</v>
      </c>
      <c r="N23" s="264">
        <v>136865</v>
      </c>
      <c r="O23" s="264">
        <v>137036</v>
      </c>
      <c r="P23" s="270">
        <v>136998</v>
      </c>
      <c r="Q23" s="161"/>
      <c r="R23" s="1214" t="s">
        <v>249</v>
      </c>
      <c r="S23" s="1213"/>
    </row>
    <row r="24" spans="2:19" ht="21" customHeight="1">
      <c r="B24" s="1214" t="s">
        <v>132</v>
      </c>
      <c r="C24" s="1213"/>
      <c r="D24" s="164"/>
      <c r="E24" s="718">
        <v>141294</v>
      </c>
      <c r="F24" s="264">
        <v>141239</v>
      </c>
      <c r="G24" s="264">
        <v>141138</v>
      </c>
      <c r="H24" s="264">
        <v>141262</v>
      </c>
      <c r="I24" s="265">
        <v>141967</v>
      </c>
      <c r="J24" s="701">
        <v>142114</v>
      </c>
      <c r="K24" s="701">
        <v>142156</v>
      </c>
      <c r="L24" s="701">
        <v>142084</v>
      </c>
      <c r="M24" s="264">
        <v>142016</v>
      </c>
      <c r="N24" s="264">
        <v>142232</v>
      </c>
      <c r="O24" s="264">
        <v>142494</v>
      </c>
      <c r="P24" s="270">
        <v>142513</v>
      </c>
      <c r="Q24" s="161"/>
      <c r="R24" s="1214" t="s">
        <v>132</v>
      </c>
      <c r="S24" s="1213"/>
    </row>
    <row r="25" spans="2:19" ht="21" customHeight="1">
      <c r="B25" s="1214" t="s">
        <v>133</v>
      </c>
      <c r="C25" s="1213"/>
      <c r="D25" s="164"/>
      <c r="E25" s="718">
        <v>107228</v>
      </c>
      <c r="F25" s="264">
        <v>107142</v>
      </c>
      <c r="G25" s="264">
        <v>107094</v>
      </c>
      <c r="H25" s="264">
        <v>107027</v>
      </c>
      <c r="I25" s="265">
        <v>107329</v>
      </c>
      <c r="J25" s="701">
        <v>107477</v>
      </c>
      <c r="K25" s="701">
        <v>107533</v>
      </c>
      <c r="L25" s="701">
        <v>107524</v>
      </c>
      <c r="M25" s="264">
        <v>107407</v>
      </c>
      <c r="N25" s="264">
        <v>107307</v>
      </c>
      <c r="O25" s="264">
        <v>107359</v>
      </c>
      <c r="P25" s="270">
        <v>107330</v>
      </c>
      <c r="Q25" s="161"/>
      <c r="R25" s="1214" t="s">
        <v>133</v>
      </c>
      <c r="S25" s="1213"/>
    </row>
    <row r="26" spans="2:19" ht="21" customHeight="1">
      <c r="B26" s="1214" t="s">
        <v>130</v>
      </c>
      <c r="C26" s="1213"/>
      <c r="D26" s="164"/>
      <c r="E26" s="718">
        <v>213624</v>
      </c>
      <c r="F26" s="264">
        <v>213430</v>
      </c>
      <c r="G26" s="264">
        <v>213152</v>
      </c>
      <c r="H26" s="264">
        <v>212664</v>
      </c>
      <c r="I26" s="265">
        <v>212651</v>
      </c>
      <c r="J26" s="701">
        <v>212535</v>
      </c>
      <c r="K26" s="701">
        <v>212433</v>
      </c>
      <c r="L26" s="701">
        <v>212377</v>
      </c>
      <c r="M26" s="264">
        <v>212329</v>
      </c>
      <c r="N26" s="264">
        <v>212211</v>
      </c>
      <c r="O26" s="264">
        <v>212116</v>
      </c>
      <c r="P26" s="270">
        <v>211983</v>
      </c>
      <c r="Q26" s="161"/>
      <c r="R26" s="1214" t="s">
        <v>130</v>
      </c>
      <c r="S26" s="1213"/>
    </row>
    <row r="27" spans="2:19" ht="21" customHeight="1">
      <c r="B27" s="757"/>
      <c r="C27" s="144" t="s">
        <v>250</v>
      </c>
      <c r="D27" s="164"/>
      <c r="E27" s="718">
        <v>129873</v>
      </c>
      <c r="F27" s="264">
        <v>129688</v>
      </c>
      <c r="G27" s="264">
        <v>129450</v>
      </c>
      <c r="H27" s="264">
        <v>129048</v>
      </c>
      <c r="I27" s="265">
        <v>128933</v>
      </c>
      <c r="J27" s="701">
        <v>128810</v>
      </c>
      <c r="K27" s="701">
        <v>128731</v>
      </c>
      <c r="L27" s="701">
        <v>128643</v>
      </c>
      <c r="M27" s="264">
        <v>128584</v>
      </c>
      <c r="N27" s="264">
        <v>128477</v>
      </c>
      <c r="O27" s="264">
        <v>128345</v>
      </c>
      <c r="P27" s="270">
        <v>128210</v>
      </c>
      <c r="Q27" s="161"/>
      <c r="R27" s="757"/>
      <c r="S27" s="144" t="s">
        <v>250</v>
      </c>
    </row>
    <row r="28" spans="2:19" ht="21" customHeight="1">
      <c r="B28" s="757"/>
      <c r="C28" s="144" t="s">
        <v>681</v>
      </c>
      <c r="D28" s="164"/>
      <c r="E28" s="718">
        <v>83751</v>
      </c>
      <c r="F28" s="264">
        <v>83742</v>
      </c>
      <c r="G28" s="264">
        <v>83702</v>
      </c>
      <c r="H28" s="264">
        <v>83616</v>
      </c>
      <c r="I28" s="265">
        <v>83718</v>
      </c>
      <c r="J28" s="701">
        <v>83725</v>
      </c>
      <c r="K28" s="701">
        <v>83702</v>
      </c>
      <c r="L28" s="701">
        <v>83734</v>
      </c>
      <c r="M28" s="264">
        <v>83745</v>
      </c>
      <c r="N28" s="264">
        <v>83734</v>
      </c>
      <c r="O28" s="264">
        <v>83771</v>
      </c>
      <c r="P28" s="270">
        <v>83773</v>
      </c>
      <c r="Q28" s="161"/>
      <c r="R28" s="757"/>
      <c r="S28" s="144" t="s">
        <v>681</v>
      </c>
    </row>
    <row r="29" spans="2:19" ht="21" customHeight="1">
      <c r="B29" s="1214" t="s">
        <v>131</v>
      </c>
      <c r="C29" s="1213"/>
      <c r="D29" s="164"/>
      <c r="E29" s="718">
        <v>95584</v>
      </c>
      <c r="F29" s="264">
        <v>95431</v>
      </c>
      <c r="G29" s="264">
        <v>95424</v>
      </c>
      <c r="H29" s="264">
        <v>95433</v>
      </c>
      <c r="I29" s="265">
        <v>95467</v>
      </c>
      <c r="J29" s="701">
        <v>95466</v>
      </c>
      <c r="K29" s="701">
        <v>95383</v>
      </c>
      <c r="L29" s="701">
        <v>95294</v>
      </c>
      <c r="M29" s="264">
        <v>95269</v>
      </c>
      <c r="N29" s="264">
        <v>95155</v>
      </c>
      <c r="O29" s="264">
        <v>95220</v>
      </c>
      <c r="P29" s="270">
        <v>95128</v>
      </c>
      <c r="Q29" s="161"/>
      <c r="R29" s="1214" t="s">
        <v>131</v>
      </c>
      <c r="S29" s="1213"/>
    </row>
    <row r="30" spans="2:19" ht="21" customHeight="1">
      <c r="B30" s="1214" t="s">
        <v>128</v>
      </c>
      <c r="C30" s="1213"/>
      <c r="D30" s="164"/>
      <c r="E30" s="718">
        <v>158972</v>
      </c>
      <c r="F30" s="264">
        <v>158836</v>
      </c>
      <c r="G30" s="264">
        <v>158614</v>
      </c>
      <c r="H30" s="264">
        <v>158472</v>
      </c>
      <c r="I30" s="265">
        <v>158634</v>
      </c>
      <c r="J30" s="701">
        <v>158559</v>
      </c>
      <c r="K30" s="701">
        <v>158452</v>
      </c>
      <c r="L30" s="701">
        <v>158390</v>
      </c>
      <c r="M30" s="264">
        <v>158257</v>
      </c>
      <c r="N30" s="264">
        <v>158196</v>
      </c>
      <c r="O30" s="264">
        <v>158188</v>
      </c>
      <c r="P30" s="270">
        <v>158141</v>
      </c>
      <c r="Q30" s="161"/>
      <c r="R30" s="1214" t="s">
        <v>128</v>
      </c>
      <c r="S30" s="1213"/>
    </row>
    <row r="31" spans="3:19" ht="21" customHeight="1">
      <c r="C31" s="144" t="s">
        <v>250</v>
      </c>
      <c r="D31" s="164"/>
      <c r="E31" s="718">
        <v>71660</v>
      </c>
      <c r="F31" s="264">
        <v>71622</v>
      </c>
      <c r="G31" s="264">
        <v>71514</v>
      </c>
      <c r="H31" s="264">
        <v>71508</v>
      </c>
      <c r="I31" s="265">
        <v>71681</v>
      </c>
      <c r="J31" s="701">
        <v>71706</v>
      </c>
      <c r="K31" s="701">
        <v>71648</v>
      </c>
      <c r="L31" s="701">
        <v>71604</v>
      </c>
      <c r="M31" s="264">
        <v>71609</v>
      </c>
      <c r="N31" s="264">
        <v>71595</v>
      </c>
      <c r="O31" s="264">
        <v>71622</v>
      </c>
      <c r="P31" s="270">
        <v>71635</v>
      </c>
      <c r="Q31" s="159"/>
      <c r="S31" s="144" t="s">
        <v>250</v>
      </c>
    </row>
    <row r="32" spans="3:19" ht="21" customHeight="1">
      <c r="C32" s="144" t="s">
        <v>251</v>
      </c>
      <c r="D32" s="164"/>
      <c r="E32" s="718">
        <v>87312</v>
      </c>
      <c r="F32" s="264">
        <v>87214</v>
      </c>
      <c r="G32" s="264">
        <v>87100</v>
      </c>
      <c r="H32" s="264">
        <v>86964</v>
      </c>
      <c r="I32" s="265">
        <v>86953</v>
      </c>
      <c r="J32" s="701">
        <v>86853</v>
      </c>
      <c r="K32" s="701">
        <v>86804</v>
      </c>
      <c r="L32" s="701">
        <v>86786</v>
      </c>
      <c r="M32" s="264">
        <v>86648</v>
      </c>
      <c r="N32" s="264">
        <v>86601</v>
      </c>
      <c r="O32" s="264">
        <v>86566</v>
      </c>
      <c r="P32" s="270">
        <v>86506</v>
      </c>
      <c r="Q32" s="159"/>
      <c r="S32" s="144" t="s">
        <v>251</v>
      </c>
    </row>
    <row r="33" spans="2:19" ht="21" customHeight="1">
      <c r="B33" s="1214" t="s">
        <v>129</v>
      </c>
      <c r="C33" s="1213"/>
      <c r="D33" s="164"/>
      <c r="E33" s="718">
        <v>217207</v>
      </c>
      <c r="F33" s="264">
        <v>217099</v>
      </c>
      <c r="G33" s="264">
        <v>216970</v>
      </c>
      <c r="H33" s="264">
        <v>216642</v>
      </c>
      <c r="I33" s="265">
        <v>216794</v>
      </c>
      <c r="J33" s="701">
        <v>216699</v>
      </c>
      <c r="K33" s="701">
        <v>216656</v>
      </c>
      <c r="L33" s="701">
        <v>216536</v>
      </c>
      <c r="M33" s="264">
        <v>216452</v>
      </c>
      <c r="N33" s="264">
        <v>216337</v>
      </c>
      <c r="O33" s="264">
        <v>216286</v>
      </c>
      <c r="P33" s="270">
        <v>216181</v>
      </c>
      <c r="Q33" s="161"/>
      <c r="R33" s="1214" t="s">
        <v>129</v>
      </c>
      <c r="S33" s="1213"/>
    </row>
    <row r="34" spans="2:19" ht="21" customHeight="1">
      <c r="B34" s="1214" t="s">
        <v>126</v>
      </c>
      <c r="C34" s="1213"/>
      <c r="D34" s="164"/>
      <c r="E34" s="718">
        <v>241813</v>
      </c>
      <c r="F34" s="264">
        <v>241580</v>
      </c>
      <c r="G34" s="264">
        <v>241401</v>
      </c>
      <c r="H34" s="264">
        <v>240940</v>
      </c>
      <c r="I34" s="265">
        <v>240902</v>
      </c>
      <c r="J34" s="701">
        <v>240773</v>
      </c>
      <c r="K34" s="701">
        <v>240685</v>
      </c>
      <c r="L34" s="701">
        <v>240607</v>
      </c>
      <c r="M34" s="264">
        <v>240402</v>
      </c>
      <c r="N34" s="264">
        <v>240386</v>
      </c>
      <c r="O34" s="264">
        <v>240278</v>
      </c>
      <c r="P34" s="270">
        <v>240182</v>
      </c>
      <c r="Q34" s="161"/>
      <c r="R34" s="1214" t="s">
        <v>126</v>
      </c>
      <c r="S34" s="1213"/>
    </row>
    <row r="35" spans="2:19" ht="21" customHeight="1">
      <c r="B35" s="757"/>
      <c r="C35" s="144" t="s">
        <v>250</v>
      </c>
      <c r="D35" s="134"/>
      <c r="E35" s="718">
        <v>158588</v>
      </c>
      <c r="F35" s="264">
        <v>158444</v>
      </c>
      <c r="G35" s="264">
        <v>158310</v>
      </c>
      <c r="H35" s="264">
        <v>158016</v>
      </c>
      <c r="I35" s="265">
        <v>158009</v>
      </c>
      <c r="J35" s="701">
        <v>157912</v>
      </c>
      <c r="K35" s="701">
        <v>157815</v>
      </c>
      <c r="L35" s="701">
        <v>157718</v>
      </c>
      <c r="M35" s="264">
        <v>157553</v>
      </c>
      <c r="N35" s="264">
        <v>157546</v>
      </c>
      <c r="O35" s="264">
        <v>157497</v>
      </c>
      <c r="P35" s="270">
        <v>157470</v>
      </c>
      <c r="Q35" s="161"/>
      <c r="R35" s="757"/>
      <c r="S35" s="144" t="s">
        <v>250</v>
      </c>
    </row>
    <row r="36" spans="2:19" ht="21" customHeight="1">
      <c r="B36" s="757"/>
      <c r="C36" s="144" t="s">
        <v>682</v>
      </c>
      <c r="D36" s="134"/>
      <c r="E36" s="718">
        <v>83225</v>
      </c>
      <c r="F36" s="264">
        <v>83136</v>
      </c>
      <c r="G36" s="264">
        <v>83091</v>
      </c>
      <c r="H36" s="264">
        <v>82924</v>
      </c>
      <c r="I36" s="265">
        <v>82893</v>
      </c>
      <c r="J36" s="701">
        <v>82861</v>
      </c>
      <c r="K36" s="701">
        <v>82870</v>
      </c>
      <c r="L36" s="701">
        <v>82889</v>
      </c>
      <c r="M36" s="264">
        <v>82849</v>
      </c>
      <c r="N36" s="264">
        <v>82840</v>
      </c>
      <c r="O36" s="264">
        <v>82781</v>
      </c>
      <c r="P36" s="270">
        <v>82712</v>
      </c>
      <c r="Q36" s="161"/>
      <c r="R36" s="757"/>
      <c r="S36" s="144" t="s">
        <v>682</v>
      </c>
    </row>
    <row r="37" spans="3:16" ht="17.25" customHeight="1">
      <c r="C37" s="142"/>
      <c r="D37" s="142"/>
      <c r="E37" s="287"/>
      <c r="F37" s="287"/>
      <c r="G37" s="287"/>
      <c r="H37" s="287"/>
      <c r="I37" s="287"/>
      <c r="J37" s="287"/>
      <c r="K37" s="287"/>
      <c r="L37" s="287"/>
      <c r="M37" s="287"/>
      <c r="N37" s="287"/>
      <c r="O37" s="287"/>
      <c r="P37" s="287"/>
    </row>
    <row r="38" spans="3:16" s="131" customFormat="1" ht="18.75" customHeight="1">
      <c r="C38" s="142"/>
      <c r="D38" s="142"/>
      <c r="E38" s="266"/>
      <c r="F38" s="266"/>
      <c r="G38" s="266"/>
      <c r="H38" s="1220" t="s">
        <v>755</v>
      </c>
      <c r="I38" s="1220"/>
      <c r="J38" s="1220"/>
      <c r="K38" s="1220" t="s">
        <v>819</v>
      </c>
      <c r="L38" s="1220"/>
      <c r="M38" s="1220"/>
      <c r="N38" s="266"/>
      <c r="O38" s="266"/>
      <c r="P38" s="266"/>
    </row>
    <row r="39" spans="3:18" ht="17.25" customHeight="1">
      <c r="C39" s="134"/>
      <c r="D39" s="134"/>
      <c r="E39" s="267"/>
      <c r="F39" s="267"/>
      <c r="H39" s="267"/>
      <c r="I39" s="267"/>
      <c r="J39" s="267"/>
      <c r="K39" s="267"/>
      <c r="L39" s="267"/>
      <c r="M39" s="267"/>
      <c r="N39" s="267"/>
      <c r="O39" s="267"/>
      <c r="P39" s="267"/>
      <c r="Q39" s="136"/>
      <c r="R39" s="136"/>
    </row>
    <row r="40" spans="2:19" ht="20.25" customHeight="1">
      <c r="B40" s="1212" t="s">
        <v>247</v>
      </c>
      <c r="C40" s="1212"/>
      <c r="D40" s="163"/>
      <c r="E40" s="775">
        <v>1522273</v>
      </c>
      <c r="F40" s="689">
        <v>1521297</v>
      </c>
      <c r="G40" s="689">
        <v>1520582</v>
      </c>
      <c r="H40" s="689">
        <v>1518870</v>
      </c>
      <c r="I40" s="765">
        <v>1520668</v>
      </c>
      <c r="J40" s="766">
        <v>1519899</v>
      </c>
      <c r="K40" s="766">
        <v>1519031</v>
      </c>
      <c r="L40" s="766">
        <v>1518283</v>
      </c>
      <c r="M40" s="766">
        <v>1517486</v>
      </c>
      <c r="N40" s="689">
        <v>1516638</v>
      </c>
      <c r="O40" s="689">
        <v>1516127</v>
      </c>
      <c r="P40" s="845">
        <v>1515821</v>
      </c>
      <c r="Q40" s="531"/>
      <c r="R40" s="1212" t="s">
        <v>247</v>
      </c>
      <c r="S40" s="1226"/>
    </row>
    <row r="41" spans="2:18" ht="18.75" customHeight="1">
      <c r="B41" s="136"/>
      <c r="D41" s="164"/>
      <c r="K41" s="701"/>
      <c r="L41" s="701"/>
      <c r="M41" s="264"/>
      <c r="O41" s="264"/>
      <c r="Q41" s="161"/>
      <c r="R41" s="136"/>
    </row>
    <row r="42" spans="2:19" ht="21" customHeight="1">
      <c r="B42" s="1214" t="s">
        <v>248</v>
      </c>
      <c r="C42" s="1213"/>
      <c r="D42" s="164"/>
      <c r="E42" s="718">
        <v>214362</v>
      </c>
      <c r="F42" s="264">
        <v>214264</v>
      </c>
      <c r="G42" s="264">
        <v>214072</v>
      </c>
      <c r="H42" s="264">
        <v>213691</v>
      </c>
      <c r="I42" s="265">
        <v>214263</v>
      </c>
      <c r="J42" s="701">
        <v>214078</v>
      </c>
      <c r="K42" s="701">
        <v>213936</v>
      </c>
      <c r="L42" s="701">
        <v>213772</v>
      </c>
      <c r="M42" s="264">
        <v>213761</v>
      </c>
      <c r="N42" s="264">
        <v>213672</v>
      </c>
      <c r="O42" s="264">
        <v>213638</v>
      </c>
      <c r="P42" s="264">
        <v>213581</v>
      </c>
      <c r="Q42" s="161"/>
      <c r="R42" s="1214" t="s">
        <v>248</v>
      </c>
      <c r="S42" s="1213"/>
    </row>
    <row r="43" spans="2:19" ht="21" customHeight="1">
      <c r="B43" s="1214" t="s">
        <v>249</v>
      </c>
      <c r="C43" s="1213"/>
      <c r="D43" s="164"/>
      <c r="E43" s="718">
        <v>136988</v>
      </c>
      <c r="F43" s="264">
        <v>136882</v>
      </c>
      <c r="G43" s="264">
        <v>136793</v>
      </c>
      <c r="H43" s="264">
        <v>136599</v>
      </c>
      <c r="I43" s="265">
        <v>136769</v>
      </c>
      <c r="J43" s="701">
        <v>136682</v>
      </c>
      <c r="K43" s="701">
        <v>136661</v>
      </c>
      <c r="L43" s="701">
        <v>136611</v>
      </c>
      <c r="M43" s="264">
        <v>136517</v>
      </c>
      <c r="N43" s="264">
        <v>136426</v>
      </c>
      <c r="O43" s="264">
        <v>136451</v>
      </c>
      <c r="P43" s="264">
        <v>136464</v>
      </c>
      <c r="Q43" s="161"/>
      <c r="R43" s="1214" t="s">
        <v>249</v>
      </c>
      <c r="S43" s="1213"/>
    </row>
    <row r="44" spans="2:19" ht="21" customHeight="1">
      <c r="B44" s="1214" t="s">
        <v>132</v>
      </c>
      <c r="C44" s="1213"/>
      <c r="D44" s="164"/>
      <c r="E44" s="718">
        <v>142454</v>
      </c>
      <c r="F44" s="264">
        <v>142460</v>
      </c>
      <c r="G44" s="264">
        <v>142511</v>
      </c>
      <c r="H44" s="264">
        <v>143100</v>
      </c>
      <c r="I44" s="265">
        <v>143763</v>
      </c>
      <c r="J44" s="701">
        <v>143762</v>
      </c>
      <c r="K44" s="701">
        <v>143709</v>
      </c>
      <c r="L44" s="701">
        <v>143624</v>
      </c>
      <c r="M44" s="264">
        <v>143548</v>
      </c>
      <c r="N44" s="264">
        <v>143359</v>
      </c>
      <c r="O44" s="264">
        <v>143322</v>
      </c>
      <c r="P44" s="264">
        <v>143408</v>
      </c>
      <c r="Q44" s="161"/>
      <c r="R44" s="1214" t="s">
        <v>132</v>
      </c>
      <c r="S44" s="1213"/>
    </row>
    <row r="45" spans="2:19" ht="21" customHeight="1">
      <c r="B45" s="1214" t="s">
        <v>133</v>
      </c>
      <c r="C45" s="1213"/>
      <c r="D45" s="164"/>
      <c r="E45" s="718">
        <v>107259</v>
      </c>
      <c r="F45" s="264">
        <v>107222</v>
      </c>
      <c r="G45" s="264">
        <v>107111</v>
      </c>
      <c r="H45" s="264">
        <v>107093</v>
      </c>
      <c r="I45" s="265">
        <v>107235</v>
      </c>
      <c r="J45" s="701">
        <v>107221</v>
      </c>
      <c r="K45" s="701">
        <v>107165</v>
      </c>
      <c r="L45" s="701">
        <v>107148</v>
      </c>
      <c r="M45" s="264">
        <v>107032</v>
      </c>
      <c r="N45" s="264">
        <v>106897</v>
      </c>
      <c r="O45" s="264">
        <v>106827</v>
      </c>
      <c r="P45" s="264">
        <v>106868</v>
      </c>
      <c r="Q45" s="161"/>
      <c r="R45" s="1214" t="s">
        <v>133</v>
      </c>
      <c r="S45" s="1213"/>
    </row>
    <row r="46" spans="2:19" ht="21" customHeight="1">
      <c r="B46" s="1214" t="s">
        <v>130</v>
      </c>
      <c r="C46" s="1213"/>
      <c r="D46" s="164"/>
      <c r="E46" s="718">
        <v>211902</v>
      </c>
      <c r="F46" s="264">
        <v>211705</v>
      </c>
      <c r="G46" s="264">
        <v>211615</v>
      </c>
      <c r="H46" s="264">
        <v>211253</v>
      </c>
      <c r="I46" s="265">
        <v>211311</v>
      </c>
      <c r="J46" s="701">
        <v>211217</v>
      </c>
      <c r="K46" s="701">
        <v>211088</v>
      </c>
      <c r="L46" s="701">
        <v>211016</v>
      </c>
      <c r="M46" s="264">
        <v>210893</v>
      </c>
      <c r="N46" s="264">
        <v>210775</v>
      </c>
      <c r="O46" s="264">
        <v>210769</v>
      </c>
      <c r="P46" s="264">
        <v>210721</v>
      </c>
      <c r="Q46" s="161"/>
      <c r="R46" s="1214" t="s">
        <v>130</v>
      </c>
      <c r="S46" s="1213"/>
    </row>
    <row r="47" spans="2:19" ht="21" customHeight="1">
      <c r="B47" s="757"/>
      <c r="C47" s="144" t="s">
        <v>250</v>
      </c>
      <c r="D47" s="164"/>
      <c r="E47" s="718">
        <v>128165</v>
      </c>
      <c r="F47" s="264">
        <v>128031</v>
      </c>
      <c r="G47" s="264">
        <v>127972</v>
      </c>
      <c r="H47" s="264">
        <v>127708</v>
      </c>
      <c r="I47" s="265">
        <v>127645</v>
      </c>
      <c r="J47" s="701">
        <v>127558</v>
      </c>
      <c r="K47" s="701">
        <v>127469</v>
      </c>
      <c r="L47" s="701">
        <v>127449</v>
      </c>
      <c r="M47" s="264">
        <v>127363</v>
      </c>
      <c r="N47" s="264">
        <v>127267</v>
      </c>
      <c r="O47" s="264">
        <v>127190</v>
      </c>
      <c r="P47" s="264">
        <v>127068</v>
      </c>
      <c r="Q47" s="161"/>
      <c r="R47" s="757"/>
      <c r="S47" s="144" t="s">
        <v>250</v>
      </c>
    </row>
    <row r="48" spans="2:19" ht="21" customHeight="1">
      <c r="B48" s="757"/>
      <c r="C48" s="144" t="s">
        <v>681</v>
      </c>
      <c r="D48" s="164"/>
      <c r="E48" s="718">
        <v>83737</v>
      </c>
      <c r="F48" s="264">
        <v>83674</v>
      </c>
      <c r="G48" s="264">
        <v>83643</v>
      </c>
      <c r="H48" s="264">
        <v>83545</v>
      </c>
      <c r="I48" s="265">
        <v>83666</v>
      </c>
      <c r="J48" s="701">
        <v>83659</v>
      </c>
      <c r="K48" s="701">
        <v>83619</v>
      </c>
      <c r="L48" s="701">
        <v>83567</v>
      </c>
      <c r="M48" s="264">
        <v>83530</v>
      </c>
      <c r="N48" s="264">
        <v>83508</v>
      </c>
      <c r="O48" s="264">
        <v>83579</v>
      </c>
      <c r="P48" s="264">
        <v>83653</v>
      </c>
      <c r="Q48" s="161"/>
      <c r="R48" s="757"/>
      <c r="S48" s="144" t="s">
        <v>681</v>
      </c>
    </row>
    <row r="49" spans="2:19" ht="21" customHeight="1">
      <c r="B49" s="1214" t="s">
        <v>131</v>
      </c>
      <c r="C49" s="1213"/>
      <c r="D49" s="164"/>
      <c r="E49" s="718">
        <v>95031</v>
      </c>
      <c r="F49" s="264">
        <v>94971</v>
      </c>
      <c r="G49" s="264">
        <v>94922</v>
      </c>
      <c r="H49" s="264">
        <v>94745</v>
      </c>
      <c r="I49" s="265">
        <v>94737</v>
      </c>
      <c r="J49" s="701">
        <v>94628</v>
      </c>
      <c r="K49" s="701">
        <v>94626</v>
      </c>
      <c r="L49" s="701">
        <v>94473</v>
      </c>
      <c r="M49" s="264">
        <v>94344</v>
      </c>
      <c r="N49" s="264">
        <v>94213</v>
      </c>
      <c r="O49" s="264">
        <v>94126</v>
      </c>
      <c r="P49" s="264">
        <v>94110</v>
      </c>
      <c r="Q49" s="161"/>
      <c r="R49" s="1214" t="s">
        <v>131</v>
      </c>
      <c r="S49" s="1213"/>
    </row>
    <row r="50" spans="2:19" ht="21" customHeight="1">
      <c r="B50" s="1214" t="s">
        <v>128</v>
      </c>
      <c r="C50" s="1213"/>
      <c r="D50" s="164"/>
      <c r="E50" s="718">
        <v>158043</v>
      </c>
      <c r="F50" s="264">
        <v>158049</v>
      </c>
      <c r="G50" s="264">
        <v>158087</v>
      </c>
      <c r="H50" s="264">
        <v>157804</v>
      </c>
      <c r="I50" s="265">
        <v>157968</v>
      </c>
      <c r="J50" s="701">
        <v>157889</v>
      </c>
      <c r="K50" s="701">
        <v>157781</v>
      </c>
      <c r="L50" s="701">
        <v>157615</v>
      </c>
      <c r="M50" s="264">
        <v>157562</v>
      </c>
      <c r="N50" s="264">
        <v>157604</v>
      </c>
      <c r="O50" s="264">
        <v>157522</v>
      </c>
      <c r="P50" s="264">
        <v>157499</v>
      </c>
      <c r="Q50" s="161"/>
      <c r="R50" s="1214" t="s">
        <v>128</v>
      </c>
      <c r="S50" s="1213"/>
    </row>
    <row r="51" spans="3:19" ht="21" customHeight="1">
      <c r="C51" s="144" t="s">
        <v>250</v>
      </c>
      <c r="D51" s="164"/>
      <c r="E51" s="718">
        <v>71539</v>
      </c>
      <c r="F51" s="264">
        <v>71619</v>
      </c>
      <c r="G51" s="264">
        <v>71772</v>
      </c>
      <c r="H51" s="264">
        <v>71740</v>
      </c>
      <c r="I51" s="265">
        <v>71840</v>
      </c>
      <c r="J51" s="701">
        <v>71840</v>
      </c>
      <c r="K51" s="701">
        <v>71837</v>
      </c>
      <c r="L51" s="701">
        <v>71774</v>
      </c>
      <c r="M51" s="264">
        <v>71762</v>
      </c>
      <c r="N51" s="264">
        <v>71812</v>
      </c>
      <c r="O51" s="264">
        <v>71852</v>
      </c>
      <c r="P51" s="264">
        <v>71882</v>
      </c>
      <c r="Q51" s="159"/>
      <c r="S51" s="144" t="s">
        <v>250</v>
      </c>
    </row>
    <row r="52" spans="3:19" ht="21" customHeight="1">
      <c r="C52" s="144" t="s">
        <v>251</v>
      </c>
      <c r="D52" s="164"/>
      <c r="E52" s="718">
        <v>86504</v>
      </c>
      <c r="F52" s="264">
        <v>86430</v>
      </c>
      <c r="G52" s="264">
        <v>86315</v>
      </c>
      <c r="H52" s="264">
        <v>86064</v>
      </c>
      <c r="I52" s="265">
        <v>86128</v>
      </c>
      <c r="J52" s="701">
        <v>86049</v>
      </c>
      <c r="K52" s="701">
        <v>85944</v>
      </c>
      <c r="L52" s="701">
        <v>85841</v>
      </c>
      <c r="M52" s="264">
        <v>85800</v>
      </c>
      <c r="N52" s="264">
        <v>85792</v>
      </c>
      <c r="O52" s="264">
        <v>85670</v>
      </c>
      <c r="P52" s="264">
        <v>85617</v>
      </c>
      <c r="Q52" s="159"/>
      <c r="S52" s="144" t="s">
        <v>251</v>
      </c>
    </row>
    <row r="53" spans="2:19" ht="21" customHeight="1">
      <c r="B53" s="1214" t="s">
        <v>129</v>
      </c>
      <c r="C53" s="1213"/>
      <c r="D53" s="164"/>
      <c r="E53" s="718">
        <v>216116</v>
      </c>
      <c r="F53" s="264">
        <v>215819</v>
      </c>
      <c r="G53" s="264">
        <v>215636</v>
      </c>
      <c r="H53" s="264">
        <v>215375</v>
      </c>
      <c r="I53" s="265">
        <v>215393</v>
      </c>
      <c r="J53" s="701">
        <v>215269</v>
      </c>
      <c r="K53" s="701">
        <v>215136</v>
      </c>
      <c r="L53" s="701">
        <v>215098</v>
      </c>
      <c r="M53" s="264">
        <v>214982</v>
      </c>
      <c r="N53" s="264">
        <v>214936</v>
      </c>
      <c r="O53" s="264">
        <v>214863</v>
      </c>
      <c r="P53" s="264">
        <v>214677</v>
      </c>
      <c r="Q53" s="161"/>
      <c r="R53" s="1214" t="s">
        <v>129</v>
      </c>
      <c r="S53" s="1213"/>
    </row>
    <row r="54" spans="2:19" ht="21" customHeight="1">
      <c r="B54" s="1214" t="s">
        <v>126</v>
      </c>
      <c r="C54" s="1213"/>
      <c r="D54" s="164"/>
      <c r="E54" s="718">
        <v>240118</v>
      </c>
      <c r="F54" s="264">
        <v>239925</v>
      </c>
      <c r="G54" s="264">
        <v>239835</v>
      </c>
      <c r="H54" s="264">
        <v>239210</v>
      </c>
      <c r="I54" s="265">
        <v>239229</v>
      </c>
      <c r="J54" s="701">
        <v>239153</v>
      </c>
      <c r="K54" s="701">
        <v>238929</v>
      </c>
      <c r="L54" s="701">
        <v>238926</v>
      </c>
      <c r="M54" s="264">
        <v>238847</v>
      </c>
      <c r="N54" s="264">
        <v>238756</v>
      </c>
      <c r="O54" s="264">
        <v>238609</v>
      </c>
      <c r="P54" s="264">
        <v>238493</v>
      </c>
      <c r="Q54" s="161"/>
      <c r="R54" s="1214" t="s">
        <v>126</v>
      </c>
      <c r="S54" s="1213"/>
    </row>
    <row r="55" spans="2:19" ht="21" customHeight="1">
      <c r="B55" s="757"/>
      <c r="C55" s="144" t="s">
        <v>250</v>
      </c>
      <c r="D55" s="164"/>
      <c r="E55" s="718">
        <v>157400</v>
      </c>
      <c r="F55" s="264">
        <v>157274</v>
      </c>
      <c r="G55" s="264">
        <v>157216</v>
      </c>
      <c r="H55" s="264">
        <v>156821</v>
      </c>
      <c r="I55" s="265">
        <v>156860</v>
      </c>
      <c r="J55" s="701">
        <v>156801</v>
      </c>
      <c r="K55" s="701">
        <v>156691</v>
      </c>
      <c r="L55" s="701">
        <v>156745</v>
      </c>
      <c r="M55" s="264">
        <v>156683</v>
      </c>
      <c r="N55" s="264">
        <v>156595</v>
      </c>
      <c r="O55" s="264">
        <v>156471</v>
      </c>
      <c r="P55" s="264">
        <v>156422</v>
      </c>
      <c r="Q55" s="161"/>
      <c r="R55" s="757"/>
      <c r="S55" s="144" t="s">
        <v>250</v>
      </c>
    </row>
    <row r="56" spans="2:19" ht="21" customHeight="1">
      <c r="B56" s="757"/>
      <c r="C56" s="144" t="s">
        <v>682</v>
      </c>
      <c r="D56" s="164"/>
      <c r="E56" s="718">
        <v>82718</v>
      </c>
      <c r="F56" s="264">
        <v>82651</v>
      </c>
      <c r="G56" s="264">
        <v>82619</v>
      </c>
      <c r="H56" s="264">
        <v>82389</v>
      </c>
      <c r="I56" s="265">
        <v>82369</v>
      </c>
      <c r="J56" s="701">
        <v>82352</v>
      </c>
      <c r="K56" s="701">
        <v>82238</v>
      </c>
      <c r="L56" s="701">
        <v>82181</v>
      </c>
      <c r="M56" s="264">
        <v>82164</v>
      </c>
      <c r="N56" s="264">
        <v>82161</v>
      </c>
      <c r="O56" s="264">
        <v>82138</v>
      </c>
      <c r="P56" s="264">
        <v>82071</v>
      </c>
      <c r="Q56" s="161"/>
      <c r="R56" s="757"/>
      <c r="S56" s="144" t="s">
        <v>682</v>
      </c>
    </row>
    <row r="57" spans="1:20" ht="12.75" customHeight="1">
      <c r="A57" s="148"/>
      <c r="B57" s="148"/>
      <c r="C57" s="165"/>
      <c r="D57" s="151"/>
      <c r="E57" s="166"/>
      <c r="F57" s="167"/>
      <c r="G57" s="167"/>
      <c r="H57" s="167"/>
      <c r="I57" s="167"/>
      <c r="J57" s="167"/>
      <c r="K57" s="167"/>
      <c r="L57" s="167"/>
      <c r="M57" s="167"/>
      <c r="N57" s="167"/>
      <c r="O57" s="167"/>
      <c r="P57" s="167"/>
      <c r="Q57" s="168"/>
      <c r="R57" s="165"/>
      <c r="S57" s="148"/>
      <c r="T57" s="148"/>
    </row>
    <row r="58" spans="1:18" s="131" customFormat="1" ht="18" customHeight="1">
      <c r="A58" s="136" t="s">
        <v>885</v>
      </c>
      <c r="C58" s="136"/>
      <c r="D58" s="136"/>
      <c r="E58" s="136"/>
      <c r="F58" s="136"/>
      <c r="G58" s="136"/>
      <c r="H58" s="136"/>
      <c r="I58" s="136"/>
      <c r="J58" s="136"/>
      <c r="K58" s="136"/>
      <c r="L58" s="136"/>
      <c r="M58" s="136"/>
      <c r="N58" s="136"/>
      <c r="O58" s="136"/>
      <c r="P58" s="136"/>
      <c r="Q58" s="136"/>
      <c r="R58" s="136"/>
    </row>
    <row r="59" spans="1:11" s="131" customFormat="1" ht="12.75">
      <c r="A59" s="136" t="s">
        <v>886</v>
      </c>
      <c r="K59" s="219"/>
    </row>
    <row r="60" spans="1:11" s="131" customFormat="1" ht="12.75" customHeight="1">
      <c r="A60" s="217" t="s">
        <v>905</v>
      </c>
      <c r="K60" s="219"/>
    </row>
    <row r="62" ht="12.75">
      <c r="A62" s="1113"/>
    </row>
    <row r="65" spans="5:16" ht="12.75">
      <c r="E65" s="690"/>
      <c r="F65" s="690"/>
      <c r="G65" s="690"/>
      <c r="H65" s="690"/>
      <c r="I65" s="690"/>
      <c r="J65" s="690"/>
      <c r="K65" s="690"/>
      <c r="L65" s="690"/>
      <c r="M65" s="690"/>
      <c r="N65" s="690"/>
      <c r="O65" s="690"/>
      <c r="P65" s="690"/>
    </row>
    <row r="66" spans="7:16" ht="12.75">
      <c r="G66" s="690"/>
      <c r="H66" s="690"/>
      <c r="I66" s="690"/>
      <c r="J66" s="690"/>
      <c r="K66" s="690"/>
      <c r="L66" s="690"/>
      <c r="M66" s="690"/>
      <c r="N66" s="690"/>
      <c r="O66" s="690"/>
      <c r="P66" s="690"/>
    </row>
  </sheetData>
  <sheetProtection/>
  <mergeCells count="48">
    <mergeCell ref="B50:C50"/>
    <mergeCell ref="R50:S50"/>
    <mergeCell ref="B53:C53"/>
    <mergeCell ref="R53:S53"/>
    <mergeCell ref="B54:C54"/>
    <mergeCell ref="R54:S54"/>
    <mergeCell ref="B45:C45"/>
    <mergeCell ref="R45:S45"/>
    <mergeCell ref="B46:C46"/>
    <mergeCell ref="R46:S46"/>
    <mergeCell ref="B49:C49"/>
    <mergeCell ref="R49:S49"/>
    <mergeCell ref="B42:C42"/>
    <mergeCell ref="R42:S42"/>
    <mergeCell ref="B43:C43"/>
    <mergeCell ref="R43:S43"/>
    <mergeCell ref="B44:C44"/>
    <mergeCell ref="R44:S44"/>
    <mergeCell ref="B34:C34"/>
    <mergeCell ref="R34:S34"/>
    <mergeCell ref="H38:J38"/>
    <mergeCell ref="K38:M38"/>
    <mergeCell ref="B40:C40"/>
    <mergeCell ref="R40:S40"/>
    <mergeCell ref="B29:C29"/>
    <mergeCell ref="R29:S29"/>
    <mergeCell ref="B30:C30"/>
    <mergeCell ref="R30:S30"/>
    <mergeCell ref="B33:C33"/>
    <mergeCell ref="R33:S33"/>
    <mergeCell ref="B24:C24"/>
    <mergeCell ref="R24:S24"/>
    <mergeCell ref="B25:C25"/>
    <mergeCell ref="R25:S25"/>
    <mergeCell ref="B26:C26"/>
    <mergeCell ref="R26:S26"/>
    <mergeCell ref="B20:C20"/>
    <mergeCell ref="R20:S20"/>
    <mergeCell ref="B22:C22"/>
    <mergeCell ref="R22:S22"/>
    <mergeCell ref="B23:C23"/>
    <mergeCell ref="R23:S23"/>
    <mergeCell ref="B4:C4"/>
    <mergeCell ref="R4:S4"/>
    <mergeCell ref="B6:C6"/>
    <mergeCell ref="R6:S6"/>
    <mergeCell ref="H18:J18"/>
    <mergeCell ref="K18:M18"/>
  </mergeCells>
  <printOptions horizontalCentered="1"/>
  <pageMargins left="0.6692913385826772" right="0.6692913385826772" top="0.6299212598425197" bottom="0.5905511811023623" header="0.5118110236220472" footer="0.5118110236220472"/>
  <pageSetup fitToWidth="2" fitToHeight="1" horizontalDpi="600" verticalDpi="600" orientation="portrait" paperSize="9" scale="70" r:id="rId1"/>
  <colBreaks count="1" manualBreakCount="1">
    <brk id="10" max="60" man="1"/>
  </colBreaks>
</worksheet>
</file>

<file path=xl/worksheets/sheet17.xml><?xml version="1.0" encoding="utf-8"?>
<worksheet xmlns="http://schemas.openxmlformats.org/spreadsheetml/2006/main" xmlns:r="http://schemas.openxmlformats.org/officeDocument/2006/relationships">
  <sheetPr>
    <pageSetUpPr fitToPage="1"/>
  </sheetPr>
  <dimension ref="A1:AX70"/>
  <sheetViews>
    <sheetView zoomScalePageLayoutView="0" workbookViewId="0" topLeftCell="A1">
      <selection activeCell="A1" sqref="A1:L1"/>
    </sheetView>
  </sheetViews>
  <sheetFormatPr defaultColWidth="9.00390625" defaultRowHeight="15.75" customHeight="1"/>
  <cols>
    <col min="1" max="1" width="4.50390625" style="116" customWidth="1"/>
    <col min="2" max="2" width="1.75390625" style="116" customWidth="1"/>
    <col min="3" max="3" width="10.875" style="115" customWidth="1"/>
    <col min="4" max="4" width="1.37890625" style="115" customWidth="1"/>
    <col min="5" max="6" width="13.75390625" style="115" customWidth="1"/>
    <col min="7" max="8" width="12.50390625" style="115" customWidth="1"/>
    <col min="9" max="9" width="13.875" style="115" customWidth="1"/>
    <col min="10" max="12" width="12.50390625" style="115" customWidth="1"/>
    <col min="13" max="13" width="10.625" style="115" customWidth="1"/>
    <col min="14" max="16" width="13.875" style="115" customWidth="1"/>
    <col min="17" max="17" width="11.75390625" style="115" customWidth="1"/>
    <col min="18" max="19" width="13.75390625" style="115" customWidth="1"/>
    <col min="20" max="20" width="13.875" style="115" customWidth="1"/>
    <col min="21" max="21" width="16.75390625" style="115" customWidth="1"/>
    <col min="22" max="22" width="2.125" style="115" customWidth="1"/>
    <col min="23" max="23" width="1.625" style="115" customWidth="1"/>
    <col min="24" max="24" width="2.00390625" style="116" customWidth="1"/>
    <col min="25" max="25" width="7.00390625" style="116" customWidth="1"/>
    <col min="26" max="26" width="2.00390625" style="116" customWidth="1"/>
    <col min="27" max="27" width="1.875" style="116" customWidth="1"/>
    <col min="28" max="29" width="7.625" style="1071" customWidth="1"/>
    <col min="30" max="38" width="9.00390625" style="1071" customWidth="1"/>
    <col min="39" max="39" width="9.125" style="1071" customWidth="1"/>
    <col min="40" max="40" width="10.875" style="1071" customWidth="1"/>
    <col min="41" max="41" width="9.125" style="1071" customWidth="1"/>
    <col min="42" max="50" width="9.00390625" style="1071" customWidth="1"/>
    <col min="51" max="16384" width="9.00390625" style="116" customWidth="1"/>
  </cols>
  <sheetData>
    <row r="1" spans="3:50" s="375" customFormat="1" ht="21" customHeight="1">
      <c r="C1" s="376"/>
      <c r="D1" s="376"/>
      <c r="E1" s="376"/>
      <c r="F1" s="376"/>
      <c r="G1" s="376"/>
      <c r="H1" s="376"/>
      <c r="I1" s="376"/>
      <c r="J1" s="376"/>
      <c r="K1" s="376"/>
      <c r="L1" s="376"/>
      <c r="M1" s="546" t="s">
        <v>405</v>
      </c>
      <c r="N1" s="547" t="s">
        <v>406</v>
      </c>
      <c r="O1" s="376"/>
      <c r="P1" s="376"/>
      <c r="Q1" s="376"/>
      <c r="R1" s="376"/>
      <c r="S1" s="376"/>
      <c r="T1" s="376"/>
      <c r="U1" s="376"/>
      <c r="V1" s="376"/>
      <c r="W1" s="376"/>
      <c r="X1" s="376"/>
      <c r="Y1" s="376"/>
      <c r="Z1" s="376"/>
      <c r="AA1" s="376"/>
      <c r="AB1" s="1071"/>
      <c r="AC1" s="1071"/>
      <c r="AD1" s="1071"/>
      <c r="AE1" s="1071"/>
      <c r="AF1" s="1071"/>
      <c r="AG1" s="1071"/>
      <c r="AH1" s="1071"/>
      <c r="AI1" s="1071"/>
      <c r="AJ1" s="1071"/>
      <c r="AK1" s="1071"/>
      <c r="AL1" s="1071"/>
      <c r="AM1" s="1071"/>
      <c r="AN1" s="1071"/>
      <c r="AO1" s="1071"/>
      <c r="AP1" s="1071"/>
      <c r="AQ1" s="1071"/>
      <c r="AR1" s="1071"/>
      <c r="AS1" s="1071"/>
      <c r="AT1" s="1071"/>
      <c r="AU1" s="1071"/>
      <c r="AV1" s="1071"/>
      <c r="AW1" s="1071"/>
      <c r="AX1" s="1071"/>
    </row>
    <row r="2" ht="15" customHeight="1">
      <c r="N2" s="373"/>
    </row>
    <row r="3" spans="3:50" s="372" customFormat="1" ht="18" customHeight="1">
      <c r="C3" s="373"/>
      <c r="D3" s="373"/>
      <c r="E3" s="373"/>
      <c r="F3" s="373"/>
      <c r="G3" s="373"/>
      <c r="H3" s="373"/>
      <c r="I3" s="373"/>
      <c r="J3" s="373"/>
      <c r="K3" s="373"/>
      <c r="L3" s="373"/>
      <c r="M3" s="374" t="s">
        <v>95</v>
      </c>
      <c r="N3" s="373" t="s">
        <v>535</v>
      </c>
      <c r="O3" s="373"/>
      <c r="P3" s="373"/>
      <c r="Q3" s="373"/>
      <c r="R3" s="373"/>
      <c r="S3" s="373"/>
      <c r="T3" s="373"/>
      <c r="U3" s="373"/>
      <c r="V3" s="373"/>
      <c r="W3" s="373"/>
      <c r="AB3" s="1071"/>
      <c r="AC3" s="1071"/>
      <c r="AD3" s="1071"/>
      <c r="AE3" s="1071"/>
      <c r="AF3" s="1071"/>
      <c r="AG3" s="1071"/>
      <c r="AH3" s="1071"/>
      <c r="AI3" s="1071"/>
      <c r="AJ3" s="1071"/>
      <c r="AK3" s="1071"/>
      <c r="AL3" s="1071"/>
      <c r="AM3" s="1071"/>
      <c r="AN3" s="1071"/>
      <c r="AO3" s="1071"/>
      <c r="AP3" s="1071"/>
      <c r="AQ3" s="1071"/>
      <c r="AR3" s="1071"/>
      <c r="AS3" s="1071"/>
      <c r="AT3" s="1071"/>
      <c r="AU3" s="1071"/>
      <c r="AV3" s="1071"/>
      <c r="AW3" s="1071"/>
      <c r="AX3" s="1071"/>
    </row>
    <row r="4" spans="3:50" s="372" customFormat="1" ht="18" customHeight="1">
      <c r="C4" s="373"/>
      <c r="D4" s="373"/>
      <c r="E4" s="373"/>
      <c r="F4" s="373"/>
      <c r="G4" s="373"/>
      <c r="H4" s="373"/>
      <c r="I4" s="373"/>
      <c r="J4" s="373"/>
      <c r="K4" s="373"/>
      <c r="L4" s="373"/>
      <c r="M4" s="374" t="s">
        <v>911</v>
      </c>
      <c r="N4" s="373"/>
      <c r="O4" s="373"/>
      <c r="P4" s="373"/>
      <c r="Q4" s="373"/>
      <c r="S4" s="373"/>
      <c r="T4" s="373"/>
      <c r="U4" s="373"/>
      <c r="V4" s="373"/>
      <c r="W4" s="373"/>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row>
    <row r="5" spans="3:26" ht="18" customHeight="1" thickBot="1">
      <c r="C5" s="117"/>
      <c r="D5" s="117"/>
      <c r="E5" s="854"/>
      <c r="F5" s="854"/>
      <c r="G5" s="854"/>
      <c r="H5" s="854"/>
      <c r="I5" s="854"/>
      <c r="J5" s="854"/>
      <c r="K5" s="854"/>
      <c r="L5" s="855"/>
      <c r="M5" s="856"/>
      <c r="N5" s="855"/>
      <c r="O5" s="742"/>
      <c r="P5" s="855"/>
      <c r="Q5" s="742"/>
      <c r="R5" s="855"/>
      <c r="S5" s="855"/>
      <c r="T5" s="854"/>
      <c r="U5" s="854"/>
      <c r="V5" s="118"/>
      <c r="W5" s="119"/>
      <c r="Z5" s="119" t="s">
        <v>208</v>
      </c>
    </row>
    <row r="6" spans="1:50" s="325" customFormat="1" ht="17.25" customHeight="1" thickTop="1">
      <c r="A6" s="321"/>
      <c r="B6" s="1227" t="s">
        <v>209</v>
      </c>
      <c r="C6" s="1228"/>
      <c r="D6" s="322"/>
      <c r="E6" s="323"/>
      <c r="F6" s="1230" t="s">
        <v>210</v>
      </c>
      <c r="G6" s="1231"/>
      <c r="H6" s="1232"/>
      <c r="I6" s="1233" t="s">
        <v>211</v>
      </c>
      <c r="J6" s="1231"/>
      <c r="K6" s="1231"/>
      <c r="L6" s="1231"/>
      <c r="M6" s="1231"/>
      <c r="N6" s="1234" t="s">
        <v>212</v>
      </c>
      <c r="O6" s="1234"/>
      <c r="P6" s="1234"/>
      <c r="Q6" s="1235"/>
      <c r="R6" s="1236" t="s">
        <v>466</v>
      </c>
      <c r="S6" s="1237"/>
      <c r="T6" s="1238"/>
      <c r="U6" s="1239" t="s">
        <v>467</v>
      </c>
      <c r="V6" s="324"/>
      <c r="W6" s="1227" t="s">
        <v>209</v>
      </c>
      <c r="X6" s="1227"/>
      <c r="Y6" s="1227"/>
      <c r="Z6" s="1227"/>
      <c r="AA6" s="321"/>
      <c r="AB6" s="1071"/>
      <c r="AC6" s="1071"/>
      <c r="AD6" s="1071"/>
      <c r="AE6" s="1071"/>
      <c r="AF6" s="1071"/>
      <c r="AG6" s="1071"/>
      <c r="AH6" s="1071"/>
      <c r="AI6" s="1071"/>
      <c r="AJ6" s="1071"/>
      <c r="AK6" s="1071"/>
      <c r="AL6" s="1071"/>
      <c r="AM6" s="1071"/>
      <c r="AN6" s="1071"/>
      <c r="AO6" s="1071"/>
      <c r="AP6" s="1071"/>
      <c r="AQ6" s="1071"/>
      <c r="AR6" s="1071"/>
      <c r="AS6" s="1071"/>
      <c r="AT6" s="1071"/>
      <c r="AU6" s="1071"/>
      <c r="AV6" s="1071"/>
      <c r="AW6" s="1071"/>
      <c r="AX6" s="1071"/>
    </row>
    <row r="7" spans="1:50" s="325" customFormat="1" ht="17.25" customHeight="1">
      <c r="A7" s="326"/>
      <c r="B7" s="1229"/>
      <c r="C7" s="1229"/>
      <c r="D7" s="327"/>
      <c r="E7" s="1242" t="s">
        <v>468</v>
      </c>
      <c r="F7" s="329"/>
      <c r="G7" s="330"/>
      <c r="H7" s="331"/>
      <c r="I7" s="329"/>
      <c r="J7" s="1244" t="s">
        <v>213</v>
      </c>
      <c r="K7" s="1245"/>
      <c r="L7" s="1245"/>
      <c r="M7" s="1246"/>
      <c r="N7" s="1244" t="s">
        <v>214</v>
      </c>
      <c r="O7" s="1245"/>
      <c r="P7" s="1245"/>
      <c r="Q7" s="1247"/>
      <c r="R7" s="1248" t="s">
        <v>469</v>
      </c>
      <c r="S7" s="1249"/>
      <c r="T7" s="1250"/>
      <c r="U7" s="1240"/>
      <c r="V7" s="332"/>
      <c r="W7" s="1241"/>
      <c r="X7" s="1241"/>
      <c r="Y7" s="1241"/>
      <c r="Z7" s="1241"/>
      <c r="AA7" s="326"/>
      <c r="AB7" s="1071"/>
      <c r="AC7" s="1071"/>
      <c r="AD7" s="1071"/>
      <c r="AE7" s="1071"/>
      <c r="AF7" s="1071"/>
      <c r="AG7" s="1071"/>
      <c r="AH7" s="1071"/>
      <c r="AI7" s="1071"/>
      <c r="AJ7" s="1071"/>
      <c r="AK7" s="1071"/>
      <c r="AL7" s="1071"/>
      <c r="AM7" s="1071"/>
      <c r="AN7" s="1071"/>
      <c r="AO7" s="1071"/>
      <c r="AP7" s="1071"/>
      <c r="AQ7" s="1071"/>
      <c r="AR7" s="1071"/>
      <c r="AS7" s="1071"/>
      <c r="AT7" s="1071"/>
      <c r="AU7" s="1071"/>
      <c r="AV7" s="1071"/>
      <c r="AW7" s="1071"/>
      <c r="AX7" s="1071"/>
    </row>
    <row r="8" spans="1:50" s="325" customFormat="1" ht="17.25" customHeight="1">
      <c r="A8" s="326"/>
      <c r="B8" s="1241" t="s">
        <v>215</v>
      </c>
      <c r="C8" s="1229"/>
      <c r="D8" s="333"/>
      <c r="E8" s="1243"/>
      <c r="F8" s="334" t="s">
        <v>201</v>
      </c>
      <c r="G8" s="335" t="s">
        <v>216</v>
      </c>
      <c r="H8" s="328" t="s">
        <v>217</v>
      </c>
      <c r="I8" s="334" t="s">
        <v>470</v>
      </c>
      <c r="J8" s="1252" t="s">
        <v>426</v>
      </c>
      <c r="K8" s="336" t="s">
        <v>202</v>
      </c>
      <c r="L8" s="336" t="s">
        <v>596</v>
      </c>
      <c r="M8" s="1252" t="s">
        <v>203</v>
      </c>
      <c r="N8" s="1252" t="s">
        <v>426</v>
      </c>
      <c r="O8" s="330" t="s">
        <v>204</v>
      </c>
      <c r="P8" s="330" t="s">
        <v>596</v>
      </c>
      <c r="Q8" s="1254" t="s">
        <v>471</v>
      </c>
      <c r="R8" s="1256" t="s">
        <v>472</v>
      </c>
      <c r="S8" s="1252" t="s">
        <v>473</v>
      </c>
      <c r="T8" s="1254" t="s">
        <v>474</v>
      </c>
      <c r="U8" s="337" t="s">
        <v>475</v>
      </c>
      <c r="V8" s="330"/>
      <c r="W8" s="1241" t="s">
        <v>215</v>
      </c>
      <c r="X8" s="1241"/>
      <c r="Y8" s="1241"/>
      <c r="Z8" s="1241"/>
      <c r="AA8" s="326"/>
      <c r="AB8" s="1071"/>
      <c r="AC8" s="1071"/>
      <c r="AD8" s="1071"/>
      <c r="AE8" s="1071"/>
      <c r="AF8" s="1071"/>
      <c r="AG8" s="1071"/>
      <c r="AH8" s="1071"/>
      <c r="AI8" s="1071"/>
      <c r="AJ8" s="1071"/>
      <c r="AK8" s="1071"/>
      <c r="AL8" s="1071"/>
      <c r="AM8" s="1071"/>
      <c r="AN8" s="1071"/>
      <c r="AO8" s="1071"/>
      <c r="AP8" s="1071"/>
      <c r="AQ8" s="1071"/>
      <c r="AR8" s="1071"/>
      <c r="AS8" s="1071"/>
      <c r="AT8" s="1071"/>
      <c r="AU8" s="1071"/>
      <c r="AV8" s="1071"/>
      <c r="AW8" s="1071"/>
      <c r="AX8" s="1071"/>
    </row>
    <row r="9" spans="1:50" s="325" customFormat="1" ht="17.25" customHeight="1">
      <c r="A9" s="338"/>
      <c r="B9" s="1251"/>
      <c r="C9" s="1251"/>
      <c r="D9" s="339"/>
      <c r="E9" s="340"/>
      <c r="F9" s="341"/>
      <c r="G9" s="342"/>
      <c r="H9" s="343"/>
      <c r="I9" s="341"/>
      <c r="J9" s="1253"/>
      <c r="K9" s="342" t="s">
        <v>205</v>
      </c>
      <c r="L9" s="342" t="s">
        <v>594</v>
      </c>
      <c r="M9" s="1253"/>
      <c r="N9" s="1253"/>
      <c r="O9" s="342" t="s">
        <v>206</v>
      </c>
      <c r="P9" s="342" t="s">
        <v>595</v>
      </c>
      <c r="Q9" s="1255"/>
      <c r="R9" s="1257"/>
      <c r="S9" s="1258"/>
      <c r="T9" s="1259"/>
      <c r="U9" s="344" t="s">
        <v>476</v>
      </c>
      <c r="V9" s="342"/>
      <c r="W9" s="1260"/>
      <c r="X9" s="1260"/>
      <c r="Y9" s="1260"/>
      <c r="Z9" s="1260"/>
      <c r="AA9" s="338"/>
      <c r="AB9" s="1071"/>
      <c r="AC9" s="1071"/>
      <c r="AD9" s="1071"/>
      <c r="AE9" s="1071"/>
      <c r="AF9" s="1071"/>
      <c r="AG9" s="1071"/>
      <c r="AH9" s="1071"/>
      <c r="AI9" s="1071"/>
      <c r="AJ9" s="1071"/>
      <c r="AK9" s="1071"/>
      <c r="AL9" s="1071"/>
      <c r="AM9" s="1071"/>
      <c r="AN9" s="1071"/>
      <c r="AO9" s="1071"/>
      <c r="AP9" s="1071"/>
      <c r="AQ9" s="1071"/>
      <c r="AR9" s="1071"/>
      <c r="AS9" s="1071"/>
      <c r="AT9" s="1071"/>
      <c r="AU9" s="1071"/>
      <c r="AV9" s="1071"/>
      <c r="AW9" s="1071"/>
      <c r="AX9" s="1071"/>
    </row>
    <row r="10" spans="3:27" ht="6" customHeight="1">
      <c r="C10" s="120"/>
      <c r="D10" s="120"/>
      <c r="E10" s="666"/>
      <c r="F10" s="121"/>
      <c r="G10" s="120"/>
      <c r="H10" s="120"/>
      <c r="I10" s="121"/>
      <c r="J10" s="120"/>
      <c r="K10" s="120"/>
      <c r="L10" s="120"/>
      <c r="M10" s="120"/>
      <c r="N10" s="120"/>
      <c r="O10" s="120"/>
      <c r="P10" s="120"/>
      <c r="Q10" s="120"/>
      <c r="R10" s="120"/>
      <c r="S10" s="120"/>
      <c r="T10" s="120"/>
      <c r="U10" s="122"/>
      <c r="V10" s="123"/>
      <c r="W10" s="120"/>
      <c r="AA10" s="671"/>
    </row>
    <row r="11" spans="1:27" ht="18.75" customHeight="1">
      <c r="A11" s="662"/>
      <c r="B11" s="662"/>
      <c r="C11" s="290" t="s">
        <v>887</v>
      </c>
      <c r="D11" s="664"/>
      <c r="E11" s="1033">
        <v>8921</v>
      </c>
      <c r="F11" s="1034">
        <v>2314</v>
      </c>
      <c r="G11" s="1034">
        <v>13460</v>
      </c>
      <c r="H11" s="1034">
        <v>11146</v>
      </c>
      <c r="I11" s="1034">
        <v>6607</v>
      </c>
      <c r="J11" s="1034">
        <v>100251</v>
      </c>
      <c r="K11" s="1034">
        <v>60005</v>
      </c>
      <c r="L11" s="1034">
        <v>39100</v>
      </c>
      <c r="M11" s="1034">
        <v>1146</v>
      </c>
      <c r="N11" s="1034">
        <v>93644</v>
      </c>
      <c r="O11" s="1034">
        <v>53515</v>
      </c>
      <c r="P11" s="1034">
        <v>39046</v>
      </c>
      <c r="Q11" s="1034">
        <v>1083</v>
      </c>
      <c r="R11" s="1093">
        <v>5.973625249263759</v>
      </c>
      <c r="S11" s="1093">
        <v>1.5494864731304046</v>
      </c>
      <c r="T11" s="1093">
        <v>4.424138776133355</v>
      </c>
      <c r="U11" s="357">
        <v>1493398</v>
      </c>
      <c r="V11" s="359"/>
      <c r="W11" s="712"/>
      <c r="X11" s="290"/>
      <c r="Y11" s="290"/>
      <c r="Z11" s="290" t="s">
        <v>887</v>
      </c>
      <c r="AA11" s="671"/>
    </row>
    <row r="12" spans="1:26" ht="18.75" customHeight="1">
      <c r="A12" s="662"/>
      <c r="B12" s="662"/>
      <c r="C12" s="290" t="s">
        <v>888</v>
      </c>
      <c r="D12" s="290"/>
      <c r="E12" s="1033">
        <v>9562</v>
      </c>
      <c r="F12" s="1034">
        <v>1814</v>
      </c>
      <c r="G12" s="1034">
        <v>13110</v>
      </c>
      <c r="H12" s="1034">
        <v>11296</v>
      </c>
      <c r="I12" s="1034">
        <v>7748</v>
      </c>
      <c r="J12" s="1034">
        <v>95641</v>
      </c>
      <c r="K12" s="1034">
        <v>59607</v>
      </c>
      <c r="L12" s="1034">
        <v>34908</v>
      </c>
      <c r="M12" s="1034">
        <v>1126</v>
      </c>
      <c r="N12" s="1034">
        <v>87893</v>
      </c>
      <c r="O12" s="1034">
        <v>51911</v>
      </c>
      <c r="P12" s="1034">
        <v>34867</v>
      </c>
      <c r="Q12" s="1034">
        <v>1115</v>
      </c>
      <c r="R12" s="1093">
        <v>6.3603177897330285</v>
      </c>
      <c r="S12" s="1093">
        <v>1.2066112184245674</v>
      </c>
      <c r="T12" s="1093">
        <v>5.1537065713084615</v>
      </c>
      <c r="U12" s="357">
        <v>1503480</v>
      </c>
      <c r="V12" s="360"/>
      <c r="W12" s="712"/>
      <c r="X12" s="290"/>
      <c r="Y12" s="290"/>
      <c r="Z12" s="290" t="s">
        <v>888</v>
      </c>
    </row>
    <row r="13" spans="1:26" ht="18.75" customHeight="1">
      <c r="A13" s="662"/>
      <c r="B13" s="662"/>
      <c r="C13" s="290" t="s">
        <v>562</v>
      </c>
      <c r="D13" s="664"/>
      <c r="E13" s="1033">
        <v>6179</v>
      </c>
      <c r="F13" s="1034">
        <v>1859</v>
      </c>
      <c r="G13" s="1034">
        <v>13219</v>
      </c>
      <c r="H13" s="1034">
        <v>11360</v>
      </c>
      <c r="I13" s="1034">
        <v>4320</v>
      </c>
      <c r="J13" s="1034">
        <v>89755</v>
      </c>
      <c r="K13" s="1034">
        <v>56238</v>
      </c>
      <c r="L13" s="1034">
        <v>32570</v>
      </c>
      <c r="M13" s="1034">
        <v>947</v>
      </c>
      <c r="N13" s="1034">
        <v>85435</v>
      </c>
      <c r="O13" s="1034">
        <v>51939</v>
      </c>
      <c r="P13" s="1034">
        <v>32526</v>
      </c>
      <c r="Q13" s="1034">
        <v>970</v>
      </c>
      <c r="R13" s="1093">
        <v>4.090785107661996</v>
      </c>
      <c r="S13" s="1093">
        <v>1.230744378563465</v>
      </c>
      <c r="T13" s="1093">
        <v>2.860040729098531</v>
      </c>
      <c r="U13" s="357">
        <v>1510662</v>
      </c>
      <c r="V13" s="359"/>
      <c r="W13" s="712"/>
      <c r="X13" s="290"/>
      <c r="Y13" s="290"/>
      <c r="Z13" s="290" t="s">
        <v>562</v>
      </c>
    </row>
    <row r="14" spans="1:26" ht="18.75" customHeight="1">
      <c r="A14" s="662"/>
      <c r="B14" s="662"/>
      <c r="C14" s="290" t="s">
        <v>591</v>
      </c>
      <c r="D14" s="664"/>
      <c r="E14" s="1033">
        <v>5327</v>
      </c>
      <c r="F14" s="1034">
        <v>1272</v>
      </c>
      <c r="G14" s="1034">
        <v>13182</v>
      </c>
      <c r="H14" s="1034">
        <v>11910</v>
      </c>
      <c r="I14" s="1034">
        <v>4055</v>
      </c>
      <c r="J14" s="1034">
        <v>90174</v>
      </c>
      <c r="K14" s="1034">
        <v>56098</v>
      </c>
      <c r="L14" s="1034">
        <v>32891</v>
      </c>
      <c r="M14" s="1034">
        <v>1185</v>
      </c>
      <c r="N14" s="1034">
        <v>86119</v>
      </c>
      <c r="O14" s="1034">
        <v>52035</v>
      </c>
      <c r="P14" s="1034">
        <v>32848</v>
      </c>
      <c r="Q14" s="1034">
        <v>1236</v>
      </c>
      <c r="R14" s="1093">
        <v>3.5</v>
      </c>
      <c r="S14" s="1093">
        <v>0.8</v>
      </c>
      <c r="T14" s="1093">
        <v>2.7</v>
      </c>
      <c r="U14" s="357">
        <v>1516155</v>
      </c>
      <c r="V14" s="359"/>
      <c r="W14" s="712"/>
      <c r="X14" s="290"/>
      <c r="Y14" s="290"/>
      <c r="Z14" s="290" t="s">
        <v>591</v>
      </c>
    </row>
    <row r="15" spans="1:26" ht="18.75" customHeight="1">
      <c r="A15" s="662"/>
      <c r="B15" s="662"/>
      <c r="C15" s="290" t="s">
        <v>604</v>
      </c>
      <c r="D15" s="664"/>
      <c r="E15" s="1033">
        <v>4228</v>
      </c>
      <c r="F15" s="1034">
        <v>1099</v>
      </c>
      <c r="G15" s="1034">
        <v>13062</v>
      </c>
      <c r="H15" s="1034">
        <v>11963</v>
      </c>
      <c r="I15" s="1034">
        <v>3129</v>
      </c>
      <c r="J15" s="1034">
        <v>86887</v>
      </c>
      <c r="K15" s="1034">
        <v>54656</v>
      </c>
      <c r="L15" s="1034">
        <v>31044</v>
      </c>
      <c r="M15" s="1034">
        <v>1187</v>
      </c>
      <c r="N15" s="1034">
        <v>83758</v>
      </c>
      <c r="O15" s="1034">
        <v>51620</v>
      </c>
      <c r="P15" s="1034">
        <v>31016</v>
      </c>
      <c r="Q15" s="1034">
        <v>1122</v>
      </c>
      <c r="R15" s="1093">
        <v>2.8</v>
      </c>
      <c r="S15" s="1093">
        <v>0.7</v>
      </c>
      <c r="T15" s="1093">
        <v>2.1</v>
      </c>
      <c r="U15" s="357">
        <v>1520267</v>
      </c>
      <c r="V15" s="359"/>
      <c r="W15" s="712"/>
      <c r="X15" s="290"/>
      <c r="Y15" s="290"/>
      <c r="Z15" s="290" t="s">
        <v>604</v>
      </c>
    </row>
    <row r="16" spans="1:26" ht="18.75" customHeight="1">
      <c r="A16" s="662"/>
      <c r="B16" s="662"/>
      <c r="C16" s="290" t="s">
        <v>563</v>
      </c>
      <c r="D16" s="664"/>
      <c r="E16" s="1033">
        <v>4945</v>
      </c>
      <c r="F16" s="1034">
        <v>-5</v>
      </c>
      <c r="G16" s="1034">
        <v>12540</v>
      </c>
      <c r="H16" s="1034">
        <v>12545</v>
      </c>
      <c r="I16" s="1034">
        <v>4950</v>
      </c>
      <c r="J16" s="1034">
        <v>85774</v>
      </c>
      <c r="K16" s="1034">
        <v>54997</v>
      </c>
      <c r="L16" s="1034">
        <v>29662</v>
      </c>
      <c r="M16" s="1034">
        <v>1115</v>
      </c>
      <c r="N16" s="1034">
        <v>80824</v>
      </c>
      <c r="O16" s="1034">
        <v>50098</v>
      </c>
      <c r="P16" s="1034">
        <v>29628</v>
      </c>
      <c r="Q16" s="1034">
        <v>1098</v>
      </c>
      <c r="R16" s="1093">
        <v>3.2</v>
      </c>
      <c r="S16" s="1093">
        <v>-2E-06</v>
      </c>
      <c r="T16" s="1093">
        <v>3.2</v>
      </c>
      <c r="U16" s="357">
        <v>1525393</v>
      </c>
      <c r="V16" s="359"/>
      <c r="W16" s="712"/>
      <c r="X16" s="345"/>
      <c r="Y16" s="345"/>
      <c r="Z16" s="290" t="s">
        <v>563</v>
      </c>
    </row>
    <row r="17" spans="1:26" ht="18.75" customHeight="1">
      <c r="A17" s="662"/>
      <c r="B17" s="662"/>
      <c r="C17" s="290" t="s">
        <v>678</v>
      </c>
      <c r="D17" s="664"/>
      <c r="E17" s="1033">
        <v>3075</v>
      </c>
      <c r="F17" s="1034">
        <v>236</v>
      </c>
      <c r="G17" s="1034">
        <v>12984</v>
      </c>
      <c r="H17" s="1034">
        <v>12748</v>
      </c>
      <c r="I17" s="1034">
        <v>2839</v>
      </c>
      <c r="J17" s="1034">
        <v>86088</v>
      </c>
      <c r="K17" s="1034">
        <v>54009</v>
      </c>
      <c r="L17" s="1034">
        <v>30930</v>
      </c>
      <c r="M17" s="1034">
        <v>1149</v>
      </c>
      <c r="N17" s="1034">
        <v>83249</v>
      </c>
      <c r="O17" s="1034">
        <v>51268</v>
      </c>
      <c r="P17" s="1034">
        <v>30891</v>
      </c>
      <c r="Q17" s="1034">
        <v>1090</v>
      </c>
      <c r="R17" s="1093">
        <v>2</v>
      </c>
      <c r="S17" s="1093">
        <v>0.2</v>
      </c>
      <c r="T17" s="1093">
        <v>1.9</v>
      </c>
      <c r="U17" s="358">
        <v>1529817</v>
      </c>
      <c r="V17" s="359"/>
      <c r="W17" s="712"/>
      <c r="X17" s="345"/>
      <c r="Y17" s="345"/>
      <c r="Z17" s="290" t="s">
        <v>678</v>
      </c>
    </row>
    <row r="18" spans="1:26" ht="18.75" customHeight="1">
      <c r="A18" s="662"/>
      <c r="B18" s="662"/>
      <c r="C18" s="290" t="s">
        <v>687</v>
      </c>
      <c r="D18" s="664"/>
      <c r="E18" s="1033">
        <v>980</v>
      </c>
      <c r="F18" s="1034">
        <v>-181</v>
      </c>
      <c r="G18" s="1034">
        <v>12792</v>
      </c>
      <c r="H18" s="1034">
        <v>12973</v>
      </c>
      <c r="I18" s="1034">
        <v>1161</v>
      </c>
      <c r="J18" s="1034">
        <v>80789</v>
      </c>
      <c r="K18" s="1034">
        <v>51920</v>
      </c>
      <c r="L18" s="1034">
        <v>27876</v>
      </c>
      <c r="M18" s="1034">
        <v>993</v>
      </c>
      <c r="N18" s="1034">
        <v>79628</v>
      </c>
      <c r="O18" s="1034">
        <v>50760</v>
      </c>
      <c r="P18" s="1034">
        <v>27851</v>
      </c>
      <c r="Q18" s="1034">
        <v>1017</v>
      </c>
      <c r="R18" s="1093">
        <v>0.6</v>
      </c>
      <c r="S18" s="1093">
        <v>-0.1</v>
      </c>
      <c r="T18" s="1093">
        <v>0.8</v>
      </c>
      <c r="U18" s="358">
        <v>1532428</v>
      </c>
      <c r="V18" s="359"/>
      <c r="W18" s="712"/>
      <c r="X18" s="345"/>
      <c r="Y18" s="345"/>
      <c r="Z18" s="290" t="s">
        <v>687</v>
      </c>
    </row>
    <row r="19" spans="1:26" ht="18.75" customHeight="1">
      <c r="A19" s="662"/>
      <c r="B19" s="662"/>
      <c r="C19" s="290" t="s">
        <v>820</v>
      </c>
      <c r="D19" s="664"/>
      <c r="E19" s="1033">
        <v>3310</v>
      </c>
      <c r="F19" s="1034">
        <v>-513</v>
      </c>
      <c r="G19" s="1034">
        <v>12878</v>
      </c>
      <c r="H19" s="1034">
        <v>13391</v>
      </c>
      <c r="I19" s="1034">
        <v>3823</v>
      </c>
      <c r="J19" s="1034">
        <v>82648</v>
      </c>
      <c r="K19" s="1034">
        <v>53098</v>
      </c>
      <c r="L19" s="1034">
        <v>28567</v>
      </c>
      <c r="M19" s="1034">
        <v>983</v>
      </c>
      <c r="N19" s="1034">
        <v>78825</v>
      </c>
      <c r="O19" s="1034">
        <v>49445</v>
      </c>
      <c r="P19" s="1034">
        <v>28540</v>
      </c>
      <c r="Q19" s="1034">
        <v>840</v>
      </c>
      <c r="R19" s="1093">
        <v>2.2</v>
      </c>
      <c r="S19" s="1093">
        <v>-0.3</v>
      </c>
      <c r="T19" s="1093">
        <v>2.5</v>
      </c>
      <c r="U19" s="358">
        <v>1536433</v>
      </c>
      <c r="V19" s="359"/>
      <c r="W19" s="712"/>
      <c r="X19" s="345"/>
      <c r="Y19" s="345"/>
      <c r="Z19" s="290" t="s">
        <v>820</v>
      </c>
    </row>
    <row r="20" spans="1:26" ht="18.75" customHeight="1">
      <c r="A20" s="662"/>
      <c r="B20" s="662"/>
      <c r="C20" s="290" t="s">
        <v>889</v>
      </c>
      <c r="D20" s="664"/>
      <c r="E20" s="1033">
        <v>3436</v>
      </c>
      <c r="F20" s="1034">
        <v>-508</v>
      </c>
      <c r="G20" s="1034">
        <v>12981</v>
      </c>
      <c r="H20" s="1034">
        <v>13489</v>
      </c>
      <c r="I20" s="1034">
        <v>3944</v>
      </c>
      <c r="J20" s="1034">
        <v>82355</v>
      </c>
      <c r="K20" s="1034">
        <v>52748</v>
      </c>
      <c r="L20" s="1034">
        <v>28593</v>
      </c>
      <c r="M20" s="1034">
        <v>1014</v>
      </c>
      <c r="N20" s="1034">
        <v>78411</v>
      </c>
      <c r="O20" s="1034">
        <v>49034</v>
      </c>
      <c r="P20" s="1034">
        <v>28574</v>
      </c>
      <c r="Q20" s="1034">
        <v>803</v>
      </c>
      <c r="R20" s="1093">
        <v>2.2</v>
      </c>
      <c r="S20" s="1093">
        <v>-0.3</v>
      </c>
      <c r="T20" s="1093">
        <v>2.6</v>
      </c>
      <c r="U20" s="358">
        <v>1541214</v>
      </c>
      <c r="V20" s="359"/>
      <c r="W20" s="362"/>
      <c r="X20" s="345"/>
      <c r="Z20" s="290" t="s">
        <v>889</v>
      </c>
    </row>
    <row r="21" spans="1:26" ht="10.5" customHeight="1">
      <c r="A21" s="662"/>
      <c r="B21" s="662"/>
      <c r="C21" s="290"/>
      <c r="D21" s="664"/>
      <c r="E21" s="1033"/>
      <c r="F21" s="1034"/>
      <c r="G21" s="1034"/>
      <c r="H21" s="1034"/>
      <c r="I21" s="1034"/>
      <c r="J21" s="1034"/>
      <c r="K21" s="1034"/>
      <c r="L21" s="1034"/>
      <c r="M21" s="1034"/>
      <c r="N21" s="1034"/>
      <c r="O21" s="1034"/>
      <c r="P21" s="1034"/>
      <c r="Q21" s="1034"/>
      <c r="R21" s="1093"/>
      <c r="S21" s="1093"/>
      <c r="T21" s="1093"/>
      <c r="U21" s="358"/>
      <c r="V21" s="359"/>
      <c r="W21" s="712"/>
      <c r="X21" s="345"/>
      <c r="Y21" s="345"/>
      <c r="Z21" s="290"/>
    </row>
    <row r="22" spans="1:26" ht="18.75" customHeight="1">
      <c r="A22" s="662"/>
      <c r="B22" s="662"/>
      <c r="C22" s="290" t="s">
        <v>890</v>
      </c>
      <c r="D22" s="664"/>
      <c r="E22" s="1033">
        <v>842</v>
      </c>
      <c r="F22" s="1034">
        <v>-1479</v>
      </c>
      <c r="G22" s="1034">
        <v>12979</v>
      </c>
      <c r="H22" s="1034">
        <v>14458</v>
      </c>
      <c r="I22" s="1034">
        <v>2321</v>
      </c>
      <c r="J22" s="1034">
        <v>80214</v>
      </c>
      <c r="K22" s="1034">
        <v>50535</v>
      </c>
      <c r="L22" s="1034">
        <v>28868</v>
      </c>
      <c r="M22" s="1034">
        <v>811</v>
      </c>
      <c r="N22" s="1034">
        <v>77893</v>
      </c>
      <c r="O22" s="1034">
        <v>48104</v>
      </c>
      <c r="P22" s="1034">
        <v>28848</v>
      </c>
      <c r="Q22" s="1034">
        <v>941</v>
      </c>
      <c r="R22" s="1093">
        <v>0.5452661572335189</v>
      </c>
      <c r="S22" s="1093">
        <v>-0.9577774899624402</v>
      </c>
      <c r="T22" s="1093">
        <v>1.5</v>
      </c>
      <c r="U22" s="358">
        <v>1544200</v>
      </c>
      <c r="V22" s="359"/>
      <c r="W22" s="712"/>
      <c r="X22" s="345"/>
      <c r="Z22" s="290" t="s">
        <v>890</v>
      </c>
    </row>
    <row r="23" spans="1:26" ht="18.75" customHeight="1">
      <c r="A23" s="662"/>
      <c r="B23" s="662"/>
      <c r="C23" s="290" t="s">
        <v>564</v>
      </c>
      <c r="D23" s="664"/>
      <c r="E23" s="1033">
        <v>501</v>
      </c>
      <c r="F23" s="1034">
        <v>-1642</v>
      </c>
      <c r="G23" s="1034">
        <v>12954</v>
      </c>
      <c r="H23" s="1034">
        <v>14596</v>
      </c>
      <c r="I23" s="1034">
        <v>2143</v>
      </c>
      <c r="J23" s="1034">
        <v>78657</v>
      </c>
      <c r="K23" s="1034">
        <v>50290</v>
      </c>
      <c r="L23" s="1034">
        <v>27586</v>
      </c>
      <c r="M23" s="1034">
        <v>781</v>
      </c>
      <c r="N23" s="1034">
        <v>76514</v>
      </c>
      <c r="O23" s="1034">
        <v>47949</v>
      </c>
      <c r="P23" s="1034">
        <v>27562</v>
      </c>
      <c r="Q23" s="1034">
        <v>1003</v>
      </c>
      <c r="R23" s="1093">
        <v>0.3242781413231325</v>
      </c>
      <c r="S23" s="1093">
        <v>-1.0628038084881906</v>
      </c>
      <c r="T23" s="1093">
        <v>1.3870819498113232</v>
      </c>
      <c r="U23" s="358">
        <v>1544970</v>
      </c>
      <c r="V23" s="359"/>
      <c r="W23" s="712"/>
      <c r="X23" s="345"/>
      <c r="Y23" s="345"/>
      <c r="Z23" s="290" t="s">
        <v>564</v>
      </c>
    </row>
    <row r="24" spans="1:26" ht="18.75" customHeight="1">
      <c r="A24" s="662"/>
      <c r="B24" s="662"/>
      <c r="C24" s="290" t="s">
        <v>592</v>
      </c>
      <c r="D24" s="664"/>
      <c r="E24" s="1033">
        <v>-2846</v>
      </c>
      <c r="F24" s="1034">
        <v>-2473</v>
      </c>
      <c r="G24" s="1034">
        <v>12636</v>
      </c>
      <c r="H24" s="1034">
        <v>15109</v>
      </c>
      <c r="I24" s="1034">
        <v>-373</v>
      </c>
      <c r="J24" s="1034">
        <v>77964</v>
      </c>
      <c r="K24" s="1034">
        <v>49450</v>
      </c>
      <c r="L24" s="1034">
        <v>27243</v>
      </c>
      <c r="M24" s="1034">
        <v>1271</v>
      </c>
      <c r="N24" s="1034">
        <v>78337</v>
      </c>
      <c r="O24" s="1034">
        <v>48181</v>
      </c>
      <c r="P24" s="1034">
        <v>27232</v>
      </c>
      <c r="Q24" s="1034">
        <v>2924</v>
      </c>
      <c r="R24" s="1093">
        <v>-1.8443691978678938</v>
      </c>
      <c r="S24" s="1093">
        <v>-1.6026440710918135</v>
      </c>
      <c r="T24" s="1093">
        <v>-0.24172512677608024</v>
      </c>
      <c r="U24" s="358">
        <v>1543075</v>
      </c>
      <c r="V24" s="359"/>
      <c r="W24" s="712"/>
      <c r="X24" s="345"/>
      <c r="Y24" s="345"/>
      <c r="Z24" s="290" t="s">
        <v>592</v>
      </c>
    </row>
    <row r="25" spans="1:26" ht="18.75" customHeight="1">
      <c r="A25" s="662"/>
      <c r="B25" s="662"/>
      <c r="C25" s="290" t="s">
        <v>593</v>
      </c>
      <c r="D25" s="664"/>
      <c r="E25" s="1033">
        <v>-1507</v>
      </c>
      <c r="F25" s="1034">
        <v>-2586</v>
      </c>
      <c r="G25" s="1034">
        <v>12437</v>
      </c>
      <c r="H25" s="1034">
        <v>15023</v>
      </c>
      <c r="I25" s="1034">
        <v>1079</v>
      </c>
      <c r="J25" s="1034">
        <v>78538</v>
      </c>
      <c r="K25" s="1034">
        <v>49697</v>
      </c>
      <c r="L25" s="1034">
        <v>27786</v>
      </c>
      <c r="M25" s="1034">
        <v>1055</v>
      </c>
      <c r="N25" s="1034">
        <v>77459</v>
      </c>
      <c r="O25" s="1034">
        <v>47100</v>
      </c>
      <c r="P25" s="1034">
        <v>27786</v>
      </c>
      <c r="Q25" s="1034">
        <v>2573</v>
      </c>
      <c r="R25" s="1093">
        <v>-0.9778291673398569</v>
      </c>
      <c r="S25" s="1093">
        <v>-1.6779470648579098</v>
      </c>
      <c r="T25" s="1093">
        <v>0.7001178975180529</v>
      </c>
      <c r="U25" s="747">
        <v>1541169</v>
      </c>
      <c r="V25" s="361"/>
      <c r="W25" s="712"/>
      <c r="X25" s="345"/>
      <c r="Y25" s="345"/>
      <c r="Z25" s="290" t="s">
        <v>593</v>
      </c>
    </row>
    <row r="26" spans="1:26" ht="18.75" customHeight="1">
      <c r="A26" s="662"/>
      <c r="B26" s="662"/>
      <c r="C26" s="290" t="s">
        <v>605</v>
      </c>
      <c r="D26" s="664"/>
      <c r="E26" s="1033">
        <v>-3005</v>
      </c>
      <c r="F26" s="1034">
        <v>-2863</v>
      </c>
      <c r="G26" s="1034">
        <v>12218</v>
      </c>
      <c r="H26" s="1034">
        <v>15081</v>
      </c>
      <c r="I26" s="1034">
        <v>-142</v>
      </c>
      <c r="J26" s="1034">
        <v>76918</v>
      </c>
      <c r="K26" s="1034">
        <v>49169</v>
      </c>
      <c r="L26" s="1034">
        <v>26784</v>
      </c>
      <c r="M26" s="1034">
        <v>965</v>
      </c>
      <c r="N26" s="1034">
        <v>77060</v>
      </c>
      <c r="O26" s="1034">
        <v>48057</v>
      </c>
      <c r="P26" s="1034">
        <v>26784</v>
      </c>
      <c r="Q26" s="1034">
        <v>2219</v>
      </c>
      <c r="R26" s="1093">
        <v>-1.9516091845780659</v>
      </c>
      <c r="S26" s="1093">
        <v>-1.8593867206146433</v>
      </c>
      <c r="T26" s="1093">
        <v>-0.09222246396342275</v>
      </c>
      <c r="U26" s="747">
        <v>1539755</v>
      </c>
      <c r="V26" s="361"/>
      <c r="W26" s="712"/>
      <c r="X26" s="345"/>
      <c r="Y26" s="345"/>
      <c r="Z26" s="290" t="s">
        <v>605</v>
      </c>
    </row>
    <row r="27" spans="1:26" ht="18.75" customHeight="1">
      <c r="A27" s="662"/>
      <c r="B27" s="662"/>
      <c r="C27" s="290" t="s">
        <v>674</v>
      </c>
      <c r="D27" s="664"/>
      <c r="E27" s="1033">
        <v>-2121</v>
      </c>
      <c r="F27" s="1034">
        <v>-3435</v>
      </c>
      <c r="G27" s="1034">
        <v>12140</v>
      </c>
      <c r="H27" s="1034">
        <v>15575</v>
      </c>
      <c r="I27" s="1034">
        <v>1314</v>
      </c>
      <c r="J27" s="1034">
        <v>80889</v>
      </c>
      <c r="K27" s="1035">
        <v>51989</v>
      </c>
      <c r="L27" s="1035">
        <v>27815</v>
      </c>
      <c r="M27" s="1035">
        <v>1085</v>
      </c>
      <c r="N27" s="1034">
        <v>79575</v>
      </c>
      <c r="O27" s="1035">
        <v>49471</v>
      </c>
      <c r="P27" s="1035">
        <v>27815</v>
      </c>
      <c r="Q27" s="1035">
        <v>2289</v>
      </c>
      <c r="R27" s="1093">
        <v>-1.3797167970274615</v>
      </c>
      <c r="S27" s="1093">
        <v>-2.234477698156214</v>
      </c>
      <c r="T27" s="1093">
        <v>0.8547609011287528</v>
      </c>
      <c r="U27" s="747">
        <v>1537272</v>
      </c>
      <c r="V27" s="361"/>
      <c r="W27" s="712"/>
      <c r="X27" s="345"/>
      <c r="Y27" s="345"/>
      <c r="Z27" s="290" t="s">
        <v>674</v>
      </c>
    </row>
    <row r="28" spans="1:26" ht="18.75" customHeight="1">
      <c r="A28" s="662"/>
      <c r="B28" s="662"/>
      <c r="C28" s="290" t="s">
        <v>725</v>
      </c>
      <c r="D28" s="664"/>
      <c r="E28" s="1033">
        <v>-2320</v>
      </c>
      <c r="F28" s="1034">
        <v>-3594</v>
      </c>
      <c r="G28" s="1034">
        <v>12124</v>
      </c>
      <c r="H28" s="1034">
        <v>15718</v>
      </c>
      <c r="I28" s="1034">
        <v>1274</v>
      </c>
      <c r="J28" s="1034">
        <v>79386</v>
      </c>
      <c r="K28" s="1035">
        <v>51252</v>
      </c>
      <c r="L28" s="1035">
        <v>27204</v>
      </c>
      <c r="M28" s="1035">
        <v>930</v>
      </c>
      <c r="N28" s="1034">
        <v>78112</v>
      </c>
      <c r="O28" s="1035">
        <v>48912</v>
      </c>
      <c r="P28" s="1035">
        <v>27204</v>
      </c>
      <c r="Q28" s="1035">
        <v>1996</v>
      </c>
      <c r="R28" s="1093">
        <v>-1.5106477879102598</v>
      </c>
      <c r="S28" s="1093">
        <v>-2.3402017886851176</v>
      </c>
      <c r="T28" s="1093">
        <v>0.8295540007748582</v>
      </c>
      <c r="U28" s="747">
        <v>1535765</v>
      </c>
      <c r="V28" s="361"/>
      <c r="W28" s="712"/>
      <c r="X28" s="345"/>
      <c r="Y28" s="345"/>
      <c r="Z28" s="290" t="s">
        <v>725</v>
      </c>
    </row>
    <row r="29" spans="1:26" ht="18.75" customHeight="1">
      <c r="A29" s="662"/>
      <c r="B29" s="662"/>
      <c r="C29" s="290" t="s">
        <v>757</v>
      </c>
      <c r="D29" s="664"/>
      <c r="E29" s="1033">
        <v>-3470</v>
      </c>
      <c r="F29" s="1034">
        <v>-4110</v>
      </c>
      <c r="G29" s="1034">
        <v>11565</v>
      </c>
      <c r="H29" s="1034">
        <v>15675</v>
      </c>
      <c r="I29" s="1034">
        <v>640</v>
      </c>
      <c r="J29" s="1034">
        <v>79343</v>
      </c>
      <c r="K29" s="1035">
        <v>51565</v>
      </c>
      <c r="L29" s="1035">
        <v>26890</v>
      </c>
      <c r="M29" s="1035">
        <v>888</v>
      </c>
      <c r="N29" s="1034">
        <v>78703</v>
      </c>
      <c r="O29" s="1035">
        <v>49746</v>
      </c>
      <c r="P29" s="1035">
        <v>26890</v>
      </c>
      <c r="Q29" s="1035">
        <v>2067</v>
      </c>
      <c r="R29" s="1093">
        <v>-2.264786871807189</v>
      </c>
      <c r="S29" s="1093">
        <v>-2.68249972424425</v>
      </c>
      <c r="T29" s="1093">
        <v>0.4177128524370608</v>
      </c>
      <c r="U29" s="747">
        <v>1532153</v>
      </c>
      <c r="V29" s="361"/>
      <c r="W29" s="712"/>
      <c r="X29" s="345"/>
      <c r="Y29" s="345"/>
      <c r="Z29" s="290" t="s">
        <v>757</v>
      </c>
    </row>
    <row r="30" spans="1:27" ht="18.75" customHeight="1">
      <c r="A30" s="662"/>
      <c r="B30" s="662"/>
      <c r="C30" s="290" t="s">
        <v>821</v>
      </c>
      <c r="E30" s="1033">
        <v>-5052</v>
      </c>
      <c r="F30" s="1034">
        <v>-5074</v>
      </c>
      <c r="G30" s="1034">
        <v>10711</v>
      </c>
      <c r="H30" s="1034">
        <v>15785</v>
      </c>
      <c r="I30" s="1034">
        <v>22</v>
      </c>
      <c r="J30" s="1034">
        <v>78436</v>
      </c>
      <c r="K30" s="1035">
        <v>51348</v>
      </c>
      <c r="L30" s="1035">
        <v>26281</v>
      </c>
      <c r="M30" s="1035">
        <v>807</v>
      </c>
      <c r="N30" s="1034">
        <v>78414</v>
      </c>
      <c r="O30" s="1035">
        <v>49923</v>
      </c>
      <c r="P30" s="1035">
        <v>26281</v>
      </c>
      <c r="Q30" s="1035">
        <v>2210</v>
      </c>
      <c r="R30" s="1093">
        <v>-3.307566352648639</v>
      </c>
      <c r="S30" s="1093">
        <v>-3.3219698482460798</v>
      </c>
      <c r="T30" s="1093">
        <v>0.01440349559744063</v>
      </c>
      <c r="U30" s="747">
        <v>1527407</v>
      </c>
      <c r="V30" s="290"/>
      <c r="W30" s="712"/>
      <c r="X30" s="345"/>
      <c r="Y30" s="345"/>
      <c r="Z30" s="290" t="s">
        <v>821</v>
      </c>
      <c r="AA30" s="721"/>
    </row>
    <row r="31" spans="1:27" ht="18.75" customHeight="1">
      <c r="A31" s="663"/>
      <c r="B31" s="663"/>
      <c r="C31" s="290" t="s">
        <v>822</v>
      </c>
      <c r="D31" s="664"/>
      <c r="E31" s="1033">
        <v>-4366</v>
      </c>
      <c r="F31" s="1034">
        <v>-5645</v>
      </c>
      <c r="G31" s="1034">
        <v>10468</v>
      </c>
      <c r="H31" s="1034">
        <v>16113</v>
      </c>
      <c r="I31" s="1034">
        <v>1279</v>
      </c>
      <c r="J31" s="1034">
        <v>79483</v>
      </c>
      <c r="K31" s="1035">
        <v>52512</v>
      </c>
      <c r="L31" s="1035">
        <v>26238</v>
      </c>
      <c r="M31" s="1035">
        <v>733</v>
      </c>
      <c r="N31" s="1034">
        <v>78204</v>
      </c>
      <c r="O31" s="1035">
        <v>49606</v>
      </c>
      <c r="P31" s="1035">
        <v>26238</v>
      </c>
      <c r="Q31" s="1091">
        <v>2360</v>
      </c>
      <c r="R31" s="1093">
        <v>-2.8668158514035973</v>
      </c>
      <c r="S31" s="1093">
        <v>-3.7066366195999327</v>
      </c>
      <c r="T31" s="1093">
        <v>0.8398207681963356</v>
      </c>
      <c r="U31" s="747">
        <v>1522944</v>
      </c>
      <c r="X31" s="748"/>
      <c r="Y31" s="748"/>
      <c r="Z31" s="290" t="s">
        <v>822</v>
      </c>
      <c r="AA31" s="721"/>
    </row>
    <row r="32" spans="1:27" ht="12.75" customHeight="1">
      <c r="A32" s="345"/>
      <c r="B32" s="345"/>
      <c r="C32" s="347"/>
      <c r="D32" s="348"/>
      <c r="E32" s="1033"/>
      <c r="F32" s="1034"/>
      <c r="G32" s="1034"/>
      <c r="H32" s="1034"/>
      <c r="I32" s="1034"/>
      <c r="J32" s="1034"/>
      <c r="K32" s="1035"/>
      <c r="L32" s="1035"/>
      <c r="M32" s="1035"/>
      <c r="N32" s="1034"/>
      <c r="O32" s="1035"/>
      <c r="P32" s="1035"/>
      <c r="Q32" s="1091"/>
      <c r="R32" s="1094" t="s">
        <v>803</v>
      </c>
      <c r="S32" s="1093"/>
      <c r="T32" s="1093"/>
      <c r="U32" s="747"/>
      <c r="V32" s="359"/>
      <c r="W32" s="290"/>
      <c r="X32" s="661"/>
      <c r="Y32" s="661"/>
      <c r="Z32" s="347"/>
      <c r="AA32" s="721"/>
    </row>
    <row r="33" spans="1:50" s="124" customFormat="1" ht="18.75" customHeight="1">
      <c r="A33" s="349"/>
      <c r="B33" s="349"/>
      <c r="C33" s="714" t="s">
        <v>891</v>
      </c>
      <c r="E33" s="1036">
        <f aca="true" t="shared" si="0" ref="E33:Q33">SUM(E35:E46)</f>
        <v>-6683</v>
      </c>
      <c r="F33" s="1037">
        <f t="shared" si="0"/>
        <v>-6064</v>
      </c>
      <c r="G33" s="1037">
        <f t="shared" si="0"/>
        <v>10100</v>
      </c>
      <c r="H33" s="1037">
        <f t="shared" si="0"/>
        <v>16164</v>
      </c>
      <c r="I33" s="1037">
        <f t="shared" si="0"/>
        <v>-619</v>
      </c>
      <c r="J33" s="1037">
        <f t="shared" si="0"/>
        <v>75606</v>
      </c>
      <c r="K33" s="1037">
        <f t="shared" si="0"/>
        <v>48558</v>
      </c>
      <c r="L33" s="1037">
        <f t="shared" si="0"/>
        <v>26120</v>
      </c>
      <c r="M33" s="1037">
        <f t="shared" si="0"/>
        <v>928</v>
      </c>
      <c r="N33" s="1037">
        <f t="shared" si="0"/>
        <v>76225</v>
      </c>
      <c r="O33" s="1037">
        <f t="shared" si="0"/>
        <v>47633</v>
      </c>
      <c r="P33" s="1037">
        <f t="shared" si="0"/>
        <v>26120</v>
      </c>
      <c r="Q33" s="1037">
        <f t="shared" si="0"/>
        <v>2472</v>
      </c>
      <c r="R33" s="1094">
        <f>IF(U33="","",((G33-H33)+(J33-N33))/U33*1000)</f>
        <v>-4.406456913251547</v>
      </c>
      <c r="S33" s="1094">
        <f>(G33-H33)/U33*1000</f>
        <v>-3.998317330833066</v>
      </c>
      <c r="T33" s="1094">
        <f>IF(U33="","",(J33-N33)/U33*1000)</f>
        <v>-0.40813958241848086</v>
      </c>
      <c r="U33" s="1122">
        <v>1516638</v>
      </c>
      <c r="V33" s="532"/>
      <c r="W33" s="719"/>
      <c r="X33" s="720"/>
      <c r="Y33" s="720"/>
      <c r="Z33" s="714" t="s">
        <v>891</v>
      </c>
      <c r="AA33" s="721"/>
      <c r="AB33" s="1071"/>
      <c r="AC33" s="1071"/>
      <c r="AD33" s="1071"/>
      <c r="AE33" s="1071"/>
      <c r="AF33" s="1071"/>
      <c r="AG33" s="1071"/>
      <c r="AH33" s="1071"/>
      <c r="AI33" s="1071"/>
      <c r="AJ33" s="1071"/>
      <c r="AK33" s="1071"/>
      <c r="AL33" s="1071"/>
      <c r="AM33" s="1071"/>
      <c r="AN33" s="1071"/>
      <c r="AO33" s="1071"/>
      <c r="AP33" s="1071"/>
      <c r="AQ33" s="1071"/>
      <c r="AR33" s="1071"/>
      <c r="AS33" s="1071"/>
      <c r="AT33" s="1071"/>
      <c r="AU33" s="1071"/>
      <c r="AV33" s="1071"/>
      <c r="AW33" s="1071"/>
      <c r="AX33" s="1071"/>
    </row>
    <row r="34" spans="1:26" ht="18.75" customHeight="1">
      <c r="A34" s="345"/>
      <c r="B34" s="345"/>
      <c r="C34" s="291"/>
      <c r="D34" s="350"/>
      <c r="V34" s="359"/>
      <c r="W34" s="289"/>
      <c r="X34" s="661"/>
      <c r="Y34" s="661"/>
      <c r="Z34" s="345"/>
    </row>
    <row r="35" spans="1:26" ht="18.75" customHeight="1">
      <c r="A35" s="345"/>
      <c r="B35" s="345"/>
      <c r="C35" s="638" t="s">
        <v>548</v>
      </c>
      <c r="D35" s="346" t="s">
        <v>513</v>
      </c>
      <c r="E35" s="1034">
        <v>-976</v>
      </c>
      <c r="F35" s="1034">
        <v>-715</v>
      </c>
      <c r="G35" s="1039">
        <v>946</v>
      </c>
      <c r="H35" s="1035">
        <v>1661</v>
      </c>
      <c r="I35" s="1034">
        <v>-261</v>
      </c>
      <c r="J35" s="1034">
        <v>5262</v>
      </c>
      <c r="K35" s="1039">
        <v>3268</v>
      </c>
      <c r="L35" s="1039">
        <v>1914</v>
      </c>
      <c r="M35" s="1039">
        <v>80</v>
      </c>
      <c r="N35" s="1034">
        <v>5523</v>
      </c>
      <c r="O35" s="1039">
        <v>3436</v>
      </c>
      <c r="P35" s="1039">
        <v>1914</v>
      </c>
      <c r="Q35" s="963">
        <v>173</v>
      </c>
      <c r="R35" s="1093">
        <f>E35*366/31/U35*1000</f>
        <v>-7.569665082540089</v>
      </c>
      <c r="S35" s="1093">
        <f>F35*366/31/U35*1000</f>
        <v>-5.545400137311643</v>
      </c>
      <c r="T35" s="1093">
        <f>I35*366/31/U35*1000</f>
        <v>-2.024264945228446</v>
      </c>
      <c r="U35" s="749">
        <v>1522273</v>
      </c>
      <c r="V35" s="361"/>
      <c r="W35" s="290"/>
      <c r="X35" s="661"/>
      <c r="Y35" s="661"/>
      <c r="Z35" s="290" t="s">
        <v>575</v>
      </c>
    </row>
    <row r="36" spans="1:27" ht="18.75" customHeight="1">
      <c r="A36" s="345"/>
      <c r="B36" s="345"/>
      <c r="C36" s="638" t="s">
        <v>549</v>
      </c>
      <c r="D36" s="346" t="s">
        <v>514</v>
      </c>
      <c r="E36" s="1034">
        <v>-715</v>
      </c>
      <c r="F36" s="1034">
        <v>-535</v>
      </c>
      <c r="G36" s="1039">
        <v>747</v>
      </c>
      <c r="H36" s="1035">
        <v>1282</v>
      </c>
      <c r="I36" s="1034">
        <v>-180</v>
      </c>
      <c r="J36" s="1034">
        <v>5604</v>
      </c>
      <c r="K36" s="1039">
        <v>3556</v>
      </c>
      <c r="L36" s="1039">
        <v>2013</v>
      </c>
      <c r="M36" s="1039">
        <v>35</v>
      </c>
      <c r="N36" s="1034">
        <v>5784</v>
      </c>
      <c r="O36" s="1039">
        <v>3653</v>
      </c>
      <c r="P36" s="1039">
        <v>2013</v>
      </c>
      <c r="Q36" s="963">
        <v>118</v>
      </c>
      <c r="R36" s="1093">
        <f>E36*366/29/U36*1000</f>
        <v>-5.931644579229615</v>
      </c>
      <c r="S36" s="1093">
        <f>F36*366/29/U36*1000</f>
        <v>-4.438363426416565</v>
      </c>
      <c r="T36" s="1093">
        <f>I36*366/29/U36*1000</f>
        <v>-1.4932811528130499</v>
      </c>
      <c r="U36" s="749">
        <v>1521297</v>
      </c>
      <c r="V36" s="359"/>
      <c r="W36" s="290"/>
      <c r="X36" s="661"/>
      <c r="Y36" s="661"/>
      <c r="Z36" s="290" t="s">
        <v>576</v>
      </c>
      <c r="AA36" s="637"/>
    </row>
    <row r="37" spans="1:26" ht="18.75" customHeight="1">
      <c r="A37" s="345"/>
      <c r="B37" s="345"/>
      <c r="C37" s="638" t="s">
        <v>550</v>
      </c>
      <c r="D37" s="346" t="s">
        <v>515</v>
      </c>
      <c r="E37" s="1034">
        <v>-1712</v>
      </c>
      <c r="F37" s="1034">
        <v>-626</v>
      </c>
      <c r="G37" s="1039">
        <v>820</v>
      </c>
      <c r="H37" s="1035">
        <v>1446</v>
      </c>
      <c r="I37" s="1034">
        <v>-1086</v>
      </c>
      <c r="J37" s="1034">
        <v>13524</v>
      </c>
      <c r="K37" s="1039">
        <v>10231</v>
      </c>
      <c r="L37" s="1039">
        <v>3201</v>
      </c>
      <c r="M37" s="1039">
        <v>92</v>
      </c>
      <c r="N37" s="1034">
        <v>14610</v>
      </c>
      <c r="O37" s="1039">
        <v>11072</v>
      </c>
      <c r="P37" s="1039">
        <v>3201</v>
      </c>
      <c r="Q37" s="963">
        <v>337</v>
      </c>
      <c r="R37" s="1093">
        <f>E37*366/31/U37*1000</f>
        <v>-13.292703163190358</v>
      </c>
      <c r="S37" s="1093">
        <f>F37*366/31/U37*1000</f>
        <v>-4.860532815512363</v>
      </c>
      <c r="T37" s="1093">
        <f>I37*366/31/U37*1000</f>
        <v>-8.432170347677996</v>
      </c>
      <c r="U37" s="749">
        <v>1520582</v>
      </c>
      <c r="V37" s="359"/>
      <c r="W37" s="290"/>
      <c r="X37" s="661"/>
      <c r="Y37" s="661"/>
      <c r="Z37" s="290" t="s">
        <v>577</v>
      </c>
    </row>
    <row r="38" spans="1:26" ht="18.75" customHeight="1">
      <c r="A38" s="345"/>
      <c r="B38" s="345"/>
      <c r="C38" s="638" t="s">
        <v>551</v>
      </c>
      <c r="D38" s="639"/>
      <c r="E38" s="1034">
        <v>1798</v>
      </c>
      <c r="F38" s="1034">
        <v>-421</v>
      </c>
      <c r="G38" s="1039">
        <v>942</v>
      </c>
      <c r="H38" s="1035">
        <v>1363</v>
      </c>
      <c r="I38" s="1034">
        <v>2219</v>
      </c>
      <c r="J38" s="1034">
        <v>10129</v>
      </c>
      <c r="K38" s="1039">
        <v>7061</v>
      </c>
      <c r="L38" s="1039">
        <v>2980</v>
      </c>
      <c r="M38" s="1039">
        <v>88</v>
      </c>
      <c r="N38" s="1034">
        <v>7910</v>
      </c>
      <c r="O38" s="1039">
        <v>4724</v>
      </c>
      <c r="P38" s="1039">
        <v>2980</v>
      </c>
      <c r="Q38" s="963">
        <v>206</v>
      </c>
      <c r="R38" s="1093">
        <f>E38*366/30/U38*1000</f>
        <v>14.442052315208016</v>
      </c>
      <c r="S38" s="1093">
        <f>F38*366/30/U38*1000</f>
        <v>-3.3815928947177833</v>
      </c>
      <c r="T38" s="1093">
        <f>I38*366/30/U38*1000</f>
        <v>17.823645209925797</v>
      </c>
      <c r="U38" s="749">
        <v>1518870</v>
      </c>
      <c r="V38" s="359"/>
      <c r="W38" s="290"/>
      <c r="X38" s="661"/>
      <c r="Y38" s="661"/>
      <c r="Z38" s="290" t="s">
        <v>578</v>
      </c>
    </row>
    <row r="39" spans="1:26" ht="18.75" customHeight="1">
      <c r="A39" s="345"/>
      <c r="B39" s="345"/>
      <c r="C39" s="638" t="s">
        <v>540</v>
      </c>
      <c r="D39" s="639"/>
      <c r="E39" s="1034">
        <v>-769</v>
      </c>
      <c r="F39" s="1034">
        <v>-492</v>
      </c>
      <c r="G39" s="1039">
        <v>748</v>
      </c>
      <c r="H39" s="1035">
        <v>1240</v>
      </c>
      <c r="I39" s="1034">
        <v>-277</v>
      </c>
      <c r="J39" s="1034">
        <v>4118</v>
      </c>
      <c r="K39" s="1039">
        <v>2416</v>
      </c>
      <c r="L39" s="1039">
        <v>1645</v>
      </c>
      <c r="M39" s="1039">
        <v>57</v>
      </c>
      <c r="N39" s="1034">
        <v>4395</v>
      </c>
      <c r="O39" s="1039">
        <v>2632</v>
      </c>
      <c r="P39" s="1039">
        <v>1645</v>
      </c>
      <c r="Q39" s="963">
        <v>118</v>
      </c>
      <c r="R39" s="1093">
        <f>E39*366/31/U39*1000</f>
        <v>-5.970508546456283</v>
      </c>
      <c r="S39" s="1093">
        <f>F39*366/31/U39*1000</f>
        <v>-3.8198832312828226</v>
      </c>
      <c r="T39" s="1093">
        <f>I39*366/31/U39*1000</f>
        <v>-2.150625315173459</v>
      </c>
      <c r="U39" s="749">
        <v>1520668</v>
      </c>
      <c r="V39" s="359"/>
      <c r="W39" s="290"/>
      <c r="X39" s="661"/>
      <c r="Y39" s="661"/>
      <c r="Z39" s="290" t="s">
        <v>579</v>
      </c>
    </row>
    <row r="40" spans="1:26" ht="18.75" customHeight="1">
      <c r="A40" s="345"/>
      <c r="B40" s="345"/>
      <c r="C40" s="638" t="s">
        <v>541</v>
      </c>
      <c r="D40" s="639"/>
      <c r="E40" s="1034">
        <v>-868</v>
      </c>
      <c r="F40" s="1034">
        <v>-365</v>
      </c>
      <c r="G40" s="1039">
        <v>852</v>
      </c>
      <c r="H40" s="1035">
        <v>1217</v>
      </c>
      <c r="I40" s="1034">
        <v>-503</v>
      </c>
      <c r="J40" s="1034">
        <v>5122</v>
      </c>
      <c r="K40" s="1039">
        <v>3012</v>
      </c>
      <c r="L40" s="1039">
        <v>2044</v>
      </c>
      <c r="M40" s="1039">
        <v>66</v>
      </c>
      <c r="N40" s="1034">
        <v>5625</v>
      </c>
      <c r="O40" s="1039">
        <v>3391</v>
      </c>
      <c r="P40" s="1039">
        <v>2044</v>
      </c>
      <c r="Q40" s="963">
        <v>190</v>
      </c>
      <c r="R40" s="1093">
        <f>E40*366/30/U40*1000</f>
        <v>-6.967305064349671</v>
      </c>
      <c r="S40" s="1093">
        <f>F40*366/30/U40*1000</f>
        <v>-2.929799940653951</v>
      </c>
      <c r="T40" s="1093">
        <f>I40*366/30/U40*1000</f>
        <v>-4.03750512369572</v>
      </c>
      <c r="U40" s="749">
        <v>1519899</v>
      </c>
      <c r="V40" s="359"/>
      <c r="W40" s="290"/>
      <c r="X40" s="661"/>
      <c r="Y40" s="661"/>
      <c r="Z40" s="290" t="s">
        <v>580</v>
      </c>
    </row>
    <row r="41" spans="1:26" ht="28.5" customHeight="1">
      <c r="A41" s="345"/>
      <c r="B41" s="345"/>
      <c r="C41" s="638" t="s">
        <v>542</v>
      </c>
      <c r="D41" s="639"/>
      <c r="E41" s="1034">
        <v>-748</v>
      </c>
      <c r="F41" s="1034">
        <v>-377</v>
      </c>
      <c r="G41" s="1039">
        <v>874</v>
      </c>
      <c r="H41" s="1035">
        <v>1251</v>
      </c>
      <c r="I41" s="1034">
        <v>-371</v>
      </c>
      <c r="J41" s="1034">
        <v>5475</v>
      </c>
      <c r="K41" s="1039">
        <v>3151</v>
      </c>
      <c r="L41" s="1039">
        <v>2214</v>
      </c>
      <c r="M41" s="1039">
        <v>110</v>
      </c>
      <c r="N41" s="1034">
        <v>5846</v>
      </c>
      <c r="O41" s="1039">
        <v>3309</v>
      </c>
      <c r="P41" s="1039">
        <v>2214</v>
      </c>
      <c r="Q41" s="963">
        <v>323</v>
      </c>
      <c r="R41" s="1093">
        <f>E41*366/31/U41*1000</f>
        <v>-5.813723226485577</v>
      </c>
      <c r="S41" s="1093">
        <f>F41*366/31/U41*1000</f>
        <v>-2.9301786850067684</v>
      </c>
      <c r="T41" s="1093">
        <f>I41*366/31/U41*1000</f>
        <v>-2.883544541478809</v>
      </c>
      <c r="U41" s="749">
        <v>1519031</v>
      </c>
      <c r="V41" s="359"/>
      <c r="W41" s="290"/>
      <c r="X41" s="661"/>
      <c r="Y41" s="661"/>
      <c r="Z41" s="290" t="s">
        <v>581</v>
      </c>
    </row>
    <row r="42" spans="1:26" ht="18.75" customHeight="1">
      <c r="A42" s="345"/>
      <c r="B42" s="345"/>
      <c r="C42" s="638" t="s">
        <v>543</v>
      </c>
      <c r="D42" s="639"/>
      <c r="E42" s="1034">
        <v>-797</v>
      </c>
      <c r="F42" s="1034">
        <v>-466</v>
      </c>
      <c r="G42" s="1039">
        <v>845</v>
      </c>
      <c r="H42" s="1035">
        <v>1311</v>
      </c>
      <c r="I42" s="1034">
        <v>-331</v>
      </c>
      <c r="J42" s="1034">
        <v>4828</v>
      </c>
      <c r="K42" s="1039">
        <v>2853</v>
      </c>
      <c r="L42" s="1039">
        <v>1894</v>
      </c>
      <c r="M42" s="1039">
        <v>81</v>
      </c>
      <c r="N42" s="1034">
        <v>5159</v>
      </c>
      <c r="O42" s="1039">
        <v>3057</v>
      </c>
      <c r="P42" s="1039">
        <v>1894</v>
      </c>
      <c r="Q42" s="963">
        <v>208</v>
      </c>
      <c r="R42" s="1093">
        <f>E42*366/31/U42*1000</f>
        <v>-6.197620559200012</v>
      </c>
      <c r="S42" s="1093">
        <f>F42*366/31/U42*1000</f>
        <v>-3.6237028614644986</v>
      </c>
      <c r="T42" s="1093">
        <f>I42*366/31/U42*1000</f>
        <v>-2.5739176977355127</v>
      </c>
      <c r="U42" s="749">
        <v>1518283</v>
      </c>
      <c r="V42" s="359"/>
      <c r="W42" s="290"/>
      <c r="X42" s="661"/>
      <c r="Y42" s="661"/>
      <c r="Z42" s="290" t="s">
        <v>582</v>
      </c>
    </row>
    <row r="43" spans="1:26" ht="18.75" customHeight="1">
      <c r="A43" s="345"/>
      <c r="B43" s="345"/>
      <c r="C43" s="638" t="s">
        <v>544</v>
      </c>
      <c r="D43" s="639"/>
      <c r="E43" s="1034">
        <v>-848</v>
      </c>
      <c r="F43" s="1034">
        <v>-359</v>
      </c>
      <c r="G43" s="1039">
        <v>890</v>
      </c>
      <c r="H43" s="1035">
        <v>1249</v>
      </c>
      <c r="I43" s="1034">
        <v>-489</v>
      </c>
      <c r="J43" s="1034">
        <v>5237</v>
      </c>
      <c r="K43" s="1039">
        <v>3065</v>
      </c>
      <c r="L43" s="1039">
        <v>2113</v>
      </c>
      <c r="M43" s="1039">
        <v>59</v>
      </c>
      <c r="N43" s="1034">
        <v>5726</v>
      </c>
      <c r="O43" s="1039">
        <v>3370</v>
      </c>
      <c r="P43" s="1039">
        <v>2113</v>
      </c>
      <c r="Q43" s="963">
        <v>243</v>
      </c>
      <c r="R43" s="1093">
        <f>E43*366/30/U43*1000</f>
        <v>-6.817591727370138</v>
      </c>
      <c r="S43" s="1093">
        <f>F43*366/30/U43*1000</f>
        <v>-2.886221026091839</v>
      </c>
      <c r="T43" s="1093">
        <f>I43*366/30/U43*1000</f>
        <v>-3.9313707012782984</v>
      </c>
      <c r="U43" s="749">
        <v>1517486</v>
      </c>
      <c r="V43" s="359"/>
      <c r="W43" s="290"/>
      <c r="X43" s="661"/>
      <c r="Y43" s="661"/>
      <c r="Z43" s="290" t="s">
        <v>583</v>
      </c>
    </row>
    <row r="44" spans="1:26" ht="18.75" customHeight="1">
      <c r="A44" s="345"/>
      <c r="B44" s="345"/>
      <c r="C44" s="638" t="s">
        <v>545</v>
      </c>
      <c r="D44" s="639"/>
      <c r="E44" s="1034">
        <v>-511</v>
      </c>
      <c r="F44" s="1034">
        <v>-481</v>
      </c>
      <c r="G44" s="1039">
        <v>859</v>
      </c>
      <c r="H44" s="1035">
        <v>1340</v>
      </c>
      <c r="I44" s="1034">
        <v>-30</v>
      </c>
      <c r="J44" s="1034">
        <v>5371</v>
      </c>
      <c r="K44" s="1039">
        <v>3157</v>
      </c>
      <c r="L44" s="1039">
        <v>2106</v>
      </c>
      <c r="M44" s="1039">
        <v>108</v>
      </c>
      <c r="N44" s="1034">
        <v>5401</v>
      </c>
      <c r="O44" s="1039">
        <v>3082</v>
      </c>
      <c r="P44" s="1039">
        <v>2106</v>
      </c>
      <c r="Q44" s="963">
        <v>213</v>
      </c>
      <c r="R44" s="1093">
        <f>E44*366/31/U44*1000</f>
        <v>-3.97794119242268</v>
      </c>
      <c r="S44" s="1093">
        <f>F44*366/31/U44*1000</f>
        <v>-3.744402570558335</v>
      </c>
      <c r="T44" s="1093">
        <f>I44*366/31/U44*1000</f>
        <v>-0.23353862186434518</v>
      </c>
      <c r="U44" s="749">
        <v>1516638</v>
      </c>
      <c r="V44" s="361"/>
      <c r="W44" s="290"/>
      <c r="X44" s="661"/>
      <c r="Y44" s="661"/>
      <c r="Z44" s="290" t="s">
        <v>567</v>
      </c>
    </row>
    <row r="45" spans="1:26" ht="18.75" customHeight="1">
      <c r="A45" s="345"/>
      <c r="B45" s="345"/>
      <c r="C45" s="638" t="s">
        <v>546</v>
      </c>
      <c r="D45" s="639"/>
      <c r="E45" s="1034">
        <v>-306</v>
      </c>
      <c r="F45" s="1034">
        <v>-510</v>
      </c>
      <c r="G45" s="1039">
        <v>791</v>
      </c>
      <c r="H45" s="1035">
        <v>1301</v>
      </c>
      <c r="I45" s="1034">
        <v>204</v>
      </c>
      <c r="J45" s="1034">
        <v>5201</v>
      </c>
      <c r="K45" s="1039">
        <v>3111</v>
      </c>
      <c r="L45" s="1039">
        <v>2004</v>
      </c>
      <c r="M45" s="1039">
        <v>86</v>
      </c>
      <c r="N45" s="1034">
        <v>4997</v>
      </c>
      <c r="O45" s="1039">
        <v>2832</v>
      </c>
      <c r="P45" s="1039">
        <v>2004</v>
      </c>
      <c r="Q45" s="963">
        <v>161</v>
      </c>
      <c r="R45" s="1093">
        <f>E45*366/30/U45*1000</f>
        <v>-2.462326704820902</v>
      </c>
      <c r="S45" s="1093">
        <f>F45*366/30/U45*1000</f>
        <v>-4.1038778413681705</v>
      </c>
      <c r="T45" s="1093">
        <f>I45*366/30/U45*1000</f>
        <v>1.6415511365472684</v>
      </c>
      <c r="U45" s="749">
        <v>1516127</v>
      </c>
      <c r="V45" s="359"/>
      <c r="W45" s="290"/>
      <c r="X45" s="661"/>
      <c r="Y45" s="661"/>
      <c r="Z45" s="290" t="s">
        <v>568</v>
      </c>
    </row>
    <row r="46" spans="1:26" ht="18.75" customHeight="1">
      <c r="A46" s="345"/>
      <c r="B46" s="345"/>
      <c r="C46" s="638" t="s">
        <v>547</v>
      </c>
      <c r="D46" s="639"/>
      <c r="E46" s="1034">
        <v>-231</v>
      </c>
      <c r="F46" s="1034">
        <v>-717</v>
      </c>
      <c r="G46" s="1039">
        <v>786</v>
      </c>
      <c r="H46" s="1035">
        <v>1503</v>
      </c>
      <c r="I46" s="1034">
        <v>486</v>
      </c>
      <c r="J46" s="1034">
        <v>5735</v>
      </c>
      <c r="K46" s="1039">
        <v>3677</v>
      </c>
      <c r="L46" s="1039">
        <v>1992</v>
      </c>
      <c r="M46" s="1039">
        <v>66</v>
      </c>
      <c r="N46" s="1034">
        <v>5249</v>
      </c>
      <c r="O46" s="1039">
        <v>3075</v>
      </c>
      <c r="P46" s="1039">
        <v>1992</v>
      </c>
      <c r="Q46" s="963">
        <v>182</v>
      </c>
      <c r="R46" s="1093">
        <f>E46*366/31/U46*1000</f>
        <v>-1.7992166110514667</v>
      </c>
      <c r="S46" s="1093">
        <f>F46*366/31/U46*1000</f>
        <v>-5.5845814291078</v>
      </c>
      <c r="T46" s="1093">
        <f>I46*366/31/U46*1000</f>
        <v>3.7853648180563324</v>
      </c>
      <c r="U46" s="749">
        <v>1515821</v>
      </c>
      <c r="V46" s="359"/>
      <c r="W46" s="290"/>
      <c r="X46" s="661"/>
      <c r="Y46" s="661"/>
      <c r="Z46" s="290" t="s">
        <v>566</v>
      </c>
    </row>
    <row r="47" spans="1:26" ht="12.75" customHeight="1">
      <c r="A47" s="345"/>
      <c r="B47" s="345"/>
      <c r="C47" s="347"/>
      <c r="D47" s="348"/>
      <c r="E47" s="1034"/>
      <c r="F47" s="1034"/>
      <c r="G47" s="1038"/>
      <c r="H47" s="1040"/>
      <c r="I47" s="1034"/>
      <c r="J47" s="1041"/>
      <c r="K47" s="1038"/>
      <c r="L47" s="1038"/>
      <c r="M47" s="1038"/>
      <c r="N47" s="1041"/>
      <c r="O47" s="1038"/>
      <c r="P47" s="1038"/>
      <c r="Q47" s="965"/>
      <c r="R47" s="1093"/>
      <c r="S47" s="1093"/>
      <c r="T47" s="1093"/>
      <c r="U47" s="713"/>
      <c r="V47" s="359"/>
      <c r="W47" s="362"/>
      <c r="X47" s="661"/>
      <c r="Y47" s="661"/>
      <c r="Z47" s="345"/>
    </row>
    <row r="48" spans="1:27" ht="18.75" customHeight="1">
      <c r="A48" s="345"/>
      <c r="B48" s="1261" t="s">
        <v>218</v>
      </c>
      <c r="C48" s="1262"/>
      <c r="D48" s="348"/>
      <c r="E48" s="1034">
        <v>-900</v>
      </c>
      <c r="F48" s="1034">
        <v>-277</v>
      </c>
      <c r="G48" s="1039">
        <v>1555</v>
      </c>
      <c r="H48" s="1035">
        <v>1832</v>
      </c>
      <c r="I48" s="1034">
        <v>-623</v>
      </c>
      <c r="J48" s="1034">
        <v>10894</v>
      </c>
      <c r="K48" s="1039">
        <v>8096</v>
      </c>
      <c r="L48" s="1039">
        <v>2652</v>
      </c>
      <c r="M48" s="1039">
        <v>146</v>
      </c>
      <c r="N48" s="1034">
        <v>11517</v>
      </c>
      <c r="O48" s="1039">
        <v>8543</v>
      </c>
      <c r="P48" s="1039">
        <v>2589</v>
      </c>
      <c r="Q48" s="963">
        <v>385</v>
      </c>
      <c r="R48" s="1093">
        <f>E48/U48*1000</f>
        <v>-4.212063349432776</v>
      </c>
      <c r="S48" s="1093">
        <f>F48/U48*1000</f>
        <v>-1.296379497547643</v>
      </c>
      <c r="T48" s="1093">
        <f aca="true" t="shared" si="1" ref="T48:T60">I48/U48*1000</f>
        <v>-2.9156838518851322</v>
      </c>
      <c r="U48" s="357">
        <v>213672</v>
      </c>
      <c r="V48" s="680"/>
      <c r="W48" s="1263" t="s">
        <v>218</v>
      </c>
      <c r="X48" s="1263"/>
      <c r="Y48" s="1263"/>
      <c r="Z48" s="1263"/>
      <c r="AA48" s="679"/>
    </row>
    <row r="49" spans="1:27" ht="18.75" customHeight="1">
      <c r="A49" s="345"/>
      <c r="B49" s="1261" t="s">
        <v>219</v>
      </c>
      <c r="C49" s="1262"/>
      <c r="D49" s="348"/>
      <c r="E49" s="1034">
        <v>-566</v>
      </c>
      <c r="F49" s="1034">
        <v>-405</v>
      </c>
      <c r="G49" s="1039">
        <v>1009</v>
      </c>
      <c r="H49" s="1035">
        <v>1414</v>
      </c>
      <c r="I49" s="1034">
        <v>-161</v>
      </c>
      <c r="J49" s="1034">
        <v>7436</v>
      </c>
      <c r="K49" s="1039">
        <v>4655</v>
      </c>
      <c r="L49" s="1039">
        <v>2707</v>
      </c>
      <c r="M49" s="1039">
        <v>74</v>
      </c>
      <c r="N49" s="1034">
        <v>7597</v>
      </c>
      <c r="O49" s="1039">
        <v>4848</v>
      </c>
      <c r="P49" s="1039">
        <v>2495</v>
      </c>
      <c r="Q49" s="963">
        <v>254</v>
      </c>
      <c r="R49" s="1093">
        <f>E49/U49*1000</f>
        <v>-4.148769296175216</v>
      </c>
      <c r="S49" s="1093">
        <f aca="true" t="shared" si="2" ref="S49:S62">F49/U49*1000</f>
        <v>-2.9686423409027607</v>
      </c>
      <c r="T49" s="1093">
        <f>I49/U49*1000</f>
        <v>-1.1801269552724554</v>
      </c>
      <c r="U49" s="858">
        <v>136426</v>
      </c>
      <c r="V49" s="680"/>
      <c r="W49" s="1263" t="s">
        <v>219</v>
      </c>
      <c r="X49" s="1263"/>
      <c r="Y49" s="1263"/>
      <c r="Z49" s="1263"/>
      <c r="AA49" s="679"/>
    </row>
    <row r="50" spans="1:27" ht="18.75" customHeight="1">
      <c r="A50" s="345"/>
      <c r="B50" s="1261" t="s">
        <v>220</v>
      </c>
      <c r="C50" s="1262"/>
      <c r="D50" s="348"/>
      <c r="E50" s="1034">
        <v>1132</v>
      </c>
      <c r="F50" s="1034">
        <v>-113</v>
      </c>
      <c r="G50" s="1039">
        <v>1146</v>
      </c>
      <c r="H50" s="1035">
        <v>1259</v>
      </c>
      <c r="I50" s="1034">
        <v>1245</v>
      </c>
      <c r="J50" s="1034">
        <v>13572</v>
      </c>
      <c r="K50" s="1039">
        <v>9238</v>
      </c>
      <c r="L50" s="1039">
        <v>4136</v>
      </c>
      <c r="M50" s="1039">
        <v>198</v>
      </c>
      <c r="N50" s="1034">
        <v>12327</v>
      </c>
      <c r="O50" s="1039">
        <v>7443</v>
      </c>
      <c r="P50" s="1039">
        <v>4186</v>
      </c>
      <c r="Q50" s="963">
        <v>698</v>
      </c>
      <c r="R50" s="1093">
        <f>E50/U50*1000</f>
        <v>7.896260437084522</v>
      </c>
      <c r="S50" s="1093">
        <f t="shared" si="2"/>
        <v>-0.7882309446912995</v>
      </c>
      <c r="T50" s="1093">
        <f t="shared" si="1"/>
        <v>8.684491381775821</v>
      </c>
      <c r="U50" s="858">
        <v>143359</v>
      </c>
      <c r="V50" s="680"/>
      <c r="W50" s="1263" t="s">
        <v>220</v>
      </c>
      <c r="X50" s="1263"/>
      <c r="Y50" s="1263"/>
      <c r="Z50" s="1263"/>
      <c r="AA50" s="679"/>
    </row>
    <row r="51" spans="1:27" ht="18.75" customHeight="1">
      <c r="A51" s="345"/>
      <c r="B51" s="1261" t="s">
        <v>221</v>
      </c>
      <c r="C51" s="1262"/>
      <c r="D51" s="348"/>
      <c r="E51" s="1034">
        <v>-232</v>
      </c>
      <c r="F51" s="1034">
        <v>-644</v>
      </c>
      <c r="G51" s="1039">
        <v>811</v>
      </c>
      <c r="H51" s="1035">
        <v>1455</v>
      </c>
      <c r="I51" s="1034">
        <v>412</v>
      </c>
      <c r="J51" s="1034">
        <v>8128</v>
      </c>
      <c r="K51" s="1039">
        <v>4515</v>
      </c>
      <c r="L51" s="1039">
        <v>3466</v>
      </c>
      <c r="M51" s="1039">
        <v>147</v>
      </c>
      <c r="N51" s="1034">
        <v>7716</v>
      </c>
      <c r="O51" s="1039">
        <v>3834</v>
      </c>
      <c r="P51" s="1039">
        <v>3414</v>
      </c>
      <c r="Q51" s="963">
        <v>468</v>
      </c>
      <c r="R51" s="1093">
        <f aca="true" t="shared" si="3" ref="R51:R60">E51/U51*1000</f>
        <v>-2.1703134793305705</v>
      </c>
      <c r="S51" s="1093">
        <f t="shared" si="2"/>
        <v>-6.024490865038308</v>
      </c>
      <c r="T51" s="1093">
        <f t="shared" si="1"/>
        <v>3.8541773857077373</v>
      </c>
      <c r="U51" s="858">
        <v>106897</v>
      </c>
      <c r="V51" s="680"/>
      <c r="W51" s="1263" t="s">
        <v>221</v>
      </c>
      <c r="X51" s="1263"/>
      <c r="Y51" s="1263"/>
      <c r="Z51" s="1263"/>
      <c r="AA51" s="679"/>
    </row>
    <row r="52" spans="1:27" ht="18.75" customHeight="1">
      <c r="A52" s="345"/>
      <c r="B52" s="1261" t="s">
        <v>222</v>
      </c>
      <c r="C52" s="1262"/>
      <c r="D52" s="348"/>
      <c r="E52" s="1034">
        <v>-1331</v>
      </c>
      <c r="F52" s="1034">
        <v>-1044</v>
      </c>
      <c r="G52" s="1039">
        <v>1199</v>
      </c>
      <c r="H52" s="1035">
        <v>2243</v>
      </c>
      <c r="I52" s="1034">
        <v>-287</v>
      </c>
      <c r="J52" s="1034">
        <v>7158</v>
      </c>
      <c r="K52" s="1039">
        <v>5119</v>
      </c>
      <c r="L52" s="1039">
        <v>1975</v>
      </c>
      <c r="M52" s="1039">
        <v>64</v>
      </c>
      <c r="N52" s="1034">
        <v>7445</v>
      </c>
      <c r="O52" s="1039">
        <v>5181</v>
      </c>
      <c r="P52" s="1039">
        <v>2164</v>
      </c>
      <c r="Q52" s="963">
        <v>100</v>
      </c>
      <c r="R52" s="1093">
        <f t="shared" si="3"/>
        <v>-6.314790653540506</v>
      </c>
      <c r="S52" s="1093">
        <f t="shared" si="2"/>
        <v>-4.953149092634326</v>
      </c>
      <c r="T52" s="1093">
        <f t="shared" si="1"/>
        <v>-1.3616415609061796</v>
      </c>
      <c r="U52" s="858">
        <v>210775</v>
      </c>
      <c r="V52" s="680"/>
      <c r="W52" s="1263" t="s">
        <v>574</v>
      </c>
      <c r="X52" s="1263"/>
      <c r="Y52" s="1263"/>
      <c r="Z52" s="1263"/>
      <c r="AA52" s="679"/>
    </row>
    <row r="53" spans="1:26" ht="18.75" customHeight="1">
      <c r="A53" s="345"/>
      <c r="B53" s="345"/>
      <c r="C53" s="351" t="s">
        <v>223</v>
      </c>
      <c r="D53" s="348"/>
      <c r="E53" s="1034">
        <v>-1227</v>
      </c>
      <c r="F53" s="1034">
        <v>-831</v>
      </c>
      <c r="G53" s="1039">
        <v>646</v>
      </c>
      <c r="H53" s="1035">
        <v>1477</v>
      </c>
      <c r="I53" s="1034">
        <v>-396</v>
      </c>
      <c r="J53" s="1034">
        <v>4237</v>
      </c>
      <c r="K53" s="1039">
        <v>2498</v>
      </c>
      <c r="L53" s="1039">
        <v>1697</v>
      </c>
      <c r="M53" s="1039">
        <v>42</v>
      </c>
      <c r="N53" s="1034">
        <v>4633</v>
      </c>
      <c r="O53" s="1039">
        <v>2745</v>
      </c>
      <c r="P53" s="1039">
        <v>1829</v>
      </c>
      <c r="Q53" s="963">
        <v>59</v>
      </c>
      <c r="R53" s="1093">
        <f>E53/U53*1000</f>
        <v>-9.641148137380469</v>
      </c>
      <c r="S53" s="1093">
        <f t="shared" si="2"/>
        <v>-6.529579545365255</v>
      </c>
      <c r="T53" s="1093">
        <f>I53/U53*1000</f>
        <v>-3.111568592015212</v>
      </c>
      <c r="U53" s="859">
        <v>127267</v>
      </c>
      <c r="V53" s="680"/>
      <c r="X53" s="1261" t="s">
        <v>223</v>
      </c>
      <c r="Y53" s="1261"/>
      <c r="Z53" s="1261"/>
    </row>
    <row r="54" spans="1:26" ht="18.75" customHeight="1">
      <c r="A54" s="345"/>
      <c r="B54" s="345"/>
      <c r="C54" s="351" t="s">
        <v>224</v>
      </c>
      <c r="D54" s="348"/>
      <c r="E54" s="1034">
        <v>-104</v>
      </c>
      <c r="F54" s="1034">
        <v>-213</v>
      </c>
      <c r="G54" s="1039">
        <v>553</v>
      </c>
      <c r="H54" s="1035">
        <v>766</v>
      </c>
      <c r="I54" s="1034">
        <v>109</v>
      </c>
      <c r="J54" s="1034">
        <v>3380</v>
      </c>
      <c r="K54" s="1039">
        <v>2621</v>
      </c>
      <c r="L54" s="1039">
        <v>737</v>
      </c>
      <c r="M54" s="1039">
        <v>22</v>
      </c>
      <c r="N54" s="1034">
        <v>3271</v>
      </c>
      <c r="O54" s="1039">
        <v>2436</v>
      </c>
      <c r="P54" s="1039">
        <v>794</v>
      </c>
      <c r="Q54" s="963">
        <v>41</v>
      </c>
      <c r="R54" s="1093">
        <f>E54/U54*1000</f>
        <v>-1.2453896632657948</v>
      </c>
      <c r="S54" s="1093">
        <f t="shared" si="2"/>
        <v>-2.5506538295732146</v>
      </c>
      <c r="T54" s="1093">
        <f>I54/U54*1000</f>
        <v>1.3052641663074196</v>
      </c>
      <c r="U54" s="859">
        <v>83508</v>
      </c>
      <c r="V54" s="680"/>
      <c r="X54" s="1261" t="s">
        <v>224</v>
      </c>
      <c r="Y54" s="1261"/>
      <c r="Z54" s="1261"/>
    </row>
    <row r="55" spans="1:26" ht="18.75" customHeight="1">
      <c r="A55" s="345"/>
      <c r="B55" s="1261" t="s">
        <v>225</v>
      </c>
      <c r="C55" s="1262"/>
      <c r="D55" s="348"/>
      <c r="E55" s="1034">
        <v>-912</v>
      </c>
      <c r="F55" s="1034">
        <v>-943</v>
      </c>
      <c r="G55" s="1039">
        <v>542</v>
      </c>
      <c r="H55" s="1035">
        <v>1485</v>
      </c>
      <c r="I55" s="1034">
        <v>31</v>
      </c>
      <c r="J55" s="1034">
        <v>5363</v>
      </c>
      <c r="K55" s="1039">
        <v>2575</v>
      </c>
      <c r="L55" s="1039">
        <v>2685</v>
      </c>
      <c r="M55" s="1039">
        <v>103</v>
      </c>
      <c r="N55" s="1034">
        <v>5332</v>
      </c>
      <c r="O55" s="1039">
        <v>2350</v>
      </c>
      <c r="P55" s="1039">
        <v>2762</v>
      </c>
      <c r="Q55" s="963">
        <v>220</v>
      </c>
      <c r="R55" s="1093">
        <f t="shared" si="3"/>
        <v>-9.68019275471538</v>
      </c>
      <c r="S55" s="1093">
        <f t="shared" si="2"/>
        <v>-10.009234394404169</v>
      </c>
      <c r="T55" s="1093">
        <f t="shared" si="1"/>
        <v>0.3290416396887903</v>
      </c>
      <c r="U55" s="858">
        <v>94213</v>
      </c>
      <c r="V55" s="680"/>
      <c r="W55" s="1261" t="s">
        <v>225</v>
      </c>
      <c r="X55" s="1261"/>
      <c r="Y55" s="1261"/>
      <c r="Z55" s="1261"/>
    </row>
    <row r="56" spans="1:26" ht="18.75" customHeight="1">
      <c r="A56" s="345"/>
      <c r="B56" s="1261" t="s">
        <v>226</v>
      </c>
      <c r="C56" s="1262"/>
      <c r="D56" s="348"/>
      <c r="E56" s="1034">
        <v>-547</v>
      </c>
      <c r="F56" s="1034">
        <v>-766</v>
      </c>
      <c r="G56" s="1039">
        <v>1070</v>
      </c>
      <c r="H56" s="1035">
        <v>1836</v>
      </c>
      <c r="I56" s="1034">
        <v>219</v>
      </c>
      <c r="J56" s="1034">
        <v>6946</v>
      </c>
      <c r="K56" s="1039">
        <v>3518</v>
      </c>
      <c r="L56" s="1039">
        <v>3365</v>
      </c>
      <c r="M56" s="1039">
        <v>63</v>
      </c>
      <c r="N56" s="1034">
        <v>6727</v>
      </c>
      <c r="O56" s="1039">
        <v>3610</v>
      </c>
      <c r="P56" s="1039">
        <v>3014</v>
      </c>
      <c r="Q56" s="963">
        <v>103</v>
      </c>
      <c r="R56" s="1093">
        <f t="shared" si="3"/>
        <v>-3.4707240932971244</v>
      </c>
      <c r="S56" s="1093">
        <f t="shared" si="2"/>
        <v>-4.860282733940763</v>
      </c>
      <c r="T56" s="1093">
        <f t="shared" si="1"/>
        <v>1.3895586406436387</v>
      </c>
      <c r="U56" s="858">
        <v>157604</v>
      </c>
      <c r="V56" s="680"/>
      <c r="W56" s="1261" t="s">
        <v>226</v>
      </c>
      <c r="X56" s="1261"/>
      <c r="Y56" s="1261"/>
      <c r="Z56" s="1261"/>
    </row>
    <row r="57" spans="1:26" ht="18.75" customHeight="1">
      <c r="A57" s="345"/>
      <c r="B57" s="345"/>
      <c r="C57" s="351" t="s">
        <v>223</v>
      </c>
      <c r="D57" s="348"/>
      <c r="E57" s="1034">
        <v>393</v>
      </c>
      <c r="F57" s="1034">
        <v>-304</v>
      </c>
      <c r="G57" s="1039">
        <v>534</v>
      </c>
      <c r="H57" s="1035">
        <v>838</v>
      </c>
      <c r="I57" s="1034">
        <v>697</v>
      </c>
      <c r="J57" s="1034">
        <v>4248</v>
      </c>
      <c r="K57" s="1039">
        <v>1982</v>
      </c>
      <c r="L57" s="1039">
        <v>2227</v>
      </c>
      <c r="M57" s="1039">
        <v>39</v>
      </c>
      <c r="N57" s="1034">
        <v>3551</v>
      </c>
      <c r="O57" s="1039">
        <v>1808</v>
      </c>
      <c r="P57" s="1039">
        <v>1682</v>
      </c>
      <c r="Q57" s="963">
        <v>61</v>
      </c>
      <c r="R57" s="1093">
        <f>E57/U57*1000</f>
        <v>5.472622959950983</v>
      </c>
      <c r="S57" s="1093">
        <f t="shared" si="2"/>
        <v>-4.233275775636384</v>
      </c>
      <c r="T57" s="1093">
        <f>I57/U57*1000</f>
        <v>9.705898735587366</v>
      </c>
      <c r="U57" s="859">
        <v>71812</v>
      </c>
      <c r="V57" s="680"/>
      <c r="W57" s="116"/>
      <c r="X57" s="1261" t="s">
        <v>223</v>
      </c>
      <c r="Y57" s="1261"/>
      <c r="Z57" s="1261"/>
    </row>
    <row r="58" spans="1:26" ht="18.75" customHeight="1">
      <c r="A58" s="345"/>
      <c r="B58" s="345"/>
      <c r="C58" s="351" t="s">
        <v>227</v>
      </c>
      <c r="D58" s="348"/>
      <c r="E58" s="1034">
        <v>-940</v>
      </c>
      <c r="F58" s="1034">
        <v>-462</v>
      </c>
      <c r="G58" s="1039">
        <v>536</v>
      </c>
      <c r="H58" s="1035">
        <v>998</v>
      </c>
      <c r="I58" s="1034">
        <v>-478</v>
      </c>
      <c r="J58" s="1034">
        <v>3150</v>
      </c>
      <c r="K58" s="1039">
        <v>1536</v>
      </c>
      <c r="L58" s="1039">
        <v>1590</v>
      </c>
      <c r="M58" s="1039">
        <v>24</v>
      </c>
      <c r="N58" s="1034">
        <v>3628</v>
      </c>
      <c r="O58" s="1039">
        <v>1802</v>
      </c>
      <c r="P58" s="1039">
        <v>1784</v>
      </c>
      <c r="Q58" s="963">
        <v>42</v>
      </c>
      <c r="R58" s="1093">
        <f>E58/U58*1000</f>
        <v>-10.956732562476686</v>
      </c>
      <c r="S58" s="1093">
        <f t="shared" si="2"/>
        <v>-5.385117493472585</v>
      </c>
      <c r="T58" s="1093">
        <f>I58/U58*1000</f>
        <v>-5.571615069004103</v>
      </c>
      <c r="U58" s="859">
        <v>85792</v>
      </c>
      <c r="V58" s="680"/>
      <c r="W58" s="116"/>
      <c r="X58" s="1261" t="s">
        <v>227</v>
      </c>
      <c r="Y58" s="1261"/>
      <c r="Z58" s="1261"/>
    </row>
    <row r="59" spans="1:26" ht="18.75" customHeight="1">
      <c r="A59" s="345"/>
      <c r="B59" s="1261" t="s">
        <v>228</v>
      </c>
      <c r="C59" s="1262"/>
      <c r="D59" s="348"/>
      <c r="E59" s="1034">
        <v>-1585</v>
      </c>
      <c r="F59" s="1034">
        <v>-1011</v>
      </c>
      <c r="G59" s="1039">
        <v>1423</v>
      </c>
      <c r="H59" s="1035">
        <v>2434</v>
      </c>
      <c r="I59" s="1034">
        <v>-574</v>
      </c>
      <c r="J59" s="1034">
        <v>7755</v>
      </c>
      <c r="K59" s="1039">
        <v>4965</v>
      </c>
      <c r="L59" s="1039">
        <v>2728</v>
      </c>
      <c r="M59" s="1039">
        <v>62</v>
      </c>
      <c r="N59" s="1034">
        <v>8329</v>
      </c>
      <c r="O59" s="1039">
        <v>5252</v>
      </c>
      <c r="P59" s="1039">
        <v>2965</v>
      </c>
      <c r="Q59" s="963">
        <v>112</v>
      </c>
      <c r="R59" s="1093">
        <f t="shared" si="3"/>
        <v>-7.374288160196524</v>
      </c>
      <c r="S59" s="1093">
        <f t="shared" si="2"/>
        <v>-4.7037257602263</v>
      </c>
      <c r="T59" s="1093">
        <f t="shared" si="1"/>
        <v>-2.6705623999702235</v>
      </c>
      <c r="U59" s="858">
        <v>214936</v>
      </c>
      <c r="V59" s="680"/>
      <c r="W59" s="1261" t="s">
        <v>228</v>
      </c>
      <c r="X59" s="1261"/>
      <c r="Y59" s="1261"/>
      <c r="Z59" s="1261"/>
    </row>
    <row r="60" spans="1:26" ht="18.75" customHeight="1">
      <c r="A60" s="345"/>
      <c r="B60" s="1261" t="s">
        <v>229</v>
      </c>
      <c r="C60" s="1262"/>
      <c r="D60" s="348"/>
      <c r="E60" s="1034">
        <v>-1742</v>
      </c>
      <c r="F60" s="1034">
        <v>-861</v>
      </c>
      <c r="G60" s="1039">
        <v>1345</v>
      </c>
      <c r="H60" s="1035">
        <v>2206</v>
      </c>
      <c r="I60" s="1034">
        <v>-881</v>
      </c>
      <c r="J60" s="1034">
        <v>8354</v>
      </c>
      <c r="K60" s="1039">
        <v>5877</v>
      </c>
      <c r="L60" s="1039">
        <v>2406</v>
      </c>
      <c r="M60" s="1039">
        <v>71</v>
      </c>
      <c r="N60" s="1034">
        <v>9235</v>
      </c>
      <c r="O60" s="1039">
        <v>6572</v>
      </c>
      <c r="P60" s="1039">
        <v>2531</v>
      </c>
      <c r="Q60" s="963">
        <v>132</v>
      </c>
      <c r="R60" s="1093">
        <f t="shared" si="3"/>
        <v>-7.296151719747357</v>
      </c>
      <c r="S60" s="1093">
        <f t="shared" si="2"/>
        <v>-3.606192095696024</v>
      </c>
      <c r="T60" s="1093">
        <f t="shared" si="1"/>
        <v>-3.689959624051333</v>
      </c>
      <c r="U60" s="858">
        <v>238756</v>
      </c>
      <c r="V60" s="680"/>
      <c r="W60" s="1261" t="s">
        <v>229</v>
      </c>
      <c r="X60" s="1261"/>
      <c r="Y60" s="1261"/>
      <c r="Z60" s="1261"/>
    </row>
    <row r="61" spans="1:26" ht="18.75" customHeight="1">
      <c r="A61" s="345"/>
      <c r="B61" s="345"/>
      <c r="C61" s="351" t="s">
        <v>223</v>
      </c>
      <c r="D61" s="348"/>
      <c r="E61" s="1034">
        <v>-1061</v>
      </c>
      <c r="F61" s="1034">
        <v>-589</v>
      </c>
      <c r="G61" s="1039">
        <v>907</v>
      </c>
      <c r="H61" s="1035">
        <v>1496</v>
      </c>
      <c r="I61" s="1034">
        <v>-472</v>
      </c>
      <c r="J61" s="1034">
        <v>6597</v>
      </c>
      <c r="K61" s="1039">
        <v>4553</v>
      </c>
      <c r="L61" s="1039">
        <v>1982</v>
      </c>
      <c r="M61" s="1039">
        <v>62</v>
      </c>
      <c r="N61" s="1034">
        <v>7069</v>
      </c>
      <c r="O61" s="1039">
        <v>4757</v>
      </c>
      <c r="P61" s="1039">
        <v>2195</v>
      </c>
      <c r="Q61" s="963">
        <v>117</v>
      </c>
      <c r="R61" s="1093">
        <f>E61/U61*1000</f>
        <v>-6.775439828857882</v>
      </c>
      <c r="S61" s="1093">
        <f t="shared" si="2"/>
        <v>-3.761295060506402</v>
      </c>
      <c r="T61" s="1093">
        <f>I61/U61*1000</f>
        <v>-3.01414476835148</v>
      </c>
      <c r="U61" s="859">
        <v>156595</v>
      </c>
      <c r="V61" s="680"/>
      <c r="W61" s="116"/>
      <c r="X61" s="1261" t="s">
        <v>223</v>
      </c>
      <c r="Y61" s="1261"/>
      <c r="Z61" s="1261"/>
    </row>
    <row r="62" spans="1:26" ht="18.75" customHeight="1">
      <c r="A62" s="345"/>
      <c r="B62" s="345"/>
      <c r="C62" s="352" t="s">
        <v>230</v>
      </c>
      <c r="D62" s="353"/>
      <c r="E62" s="1034">
        <v>-681</v>
      </c>
      <c r="F62" s="1034">
        <v>-272</v>
      </c>
      <c r="G62" s="1039">
        <v>438</v>
      </c>
      <c r="H62" s="1035">
        <v>710</v>
      </c>
      <c r="I62" s="1034">
        <v>-409</v>
      </c>
      <c r="J62" s="1034">
        <v>2422</v>
      </c>
      <c r="K62" s="1039">
        <v>1324</v>
      </c>
      <c r="L62" s="1039">
        <v>1089</v>
      </c>
      <c r="M62" s="1039">
        <v>9</v>
      </c>
      <c r="N62" s="1034">
        <v>2831</v>
      </c>
      <c r="O62" s="1039">
        <v>1815</v>
      </c>
      <c r="P62" s="1039">
        <v>1001</v>
      </c>
      <c r="Q62" s="963">
        <v>15</v>
      </c>
      <c r="R62" s="1095">
        <f>E62/U62*1000</f>
        <v>-8.288604082228794</v>
      </c>
      <c r="S62" s="1095">
        <f t="shared" si="2"/>
        <v>-3.3105731429753775</v>
      </c>
      <c r="T62" s="1095">
        <f>I62/U62*1000</f>
        <v>-4.978030939253417</v>
      </c>
      <c r="U62" s="859">
        <v>82161</v>
      </c>
      <c r="V62" s="680"/>
      <c r="W62" s="116"/>
      <c r="X62" s="1264" t="s">
        <v>230</v>
      </c>
      <c r="Y62" s="1264"/>
      <c r="Z62" s="1264"/>
    </row>
    <row r="63" spans="1:26" ht="6" customHeight="1">
      <c r="A63" s="354"/>
      <c r="B63" s="354"/>
      <c r="C63" s="355"/>
      <c r="D63" s="356"/>
      <c r="E63" s="992"/>
      <c r="F63" s="992"/>
      <c r="G63" s="125"/>
      <c r="H63" s="125"/>
      <c r="I63" s="125"/>
      <c r="J63" s="964"/>
      <c r="K63" s="125"/>
      <c r="L63" s="125"/>
      <c r="M63" s="125"/>
      <c r="N63" s="125"/>
      <c r="O63" s="125"/>
      <c r="P63" s="125"/>
      <c r="Q63" s="125"/>
      <c r="R63" s="125"/>
      <c r="S63" s="665"/>
      <c r="T63" s="533"/>
      <c r="U63" s="126"/>
      <c r="V63" s="682"/>
      <c r="W63" s="681"/>
      <c r="X63" s="363"/>
      <c r="Y63" s="354"/>
      <c r="Z63" s="354"/>
    </row>
    <row r="64" spans="1:27" ht="6" customHeight="1">
      <c r="A64" s="661"/>
      <c r="B64" s="661"/>
      <c r="C64" s="362"/>
      <c r="D64" s="362"/>
      <c r="E64" s="683"/>
      <c r="F64" s="683"/>
      <c r="G64" s="684"/>
      <c r="H64" s="684"/>
      <c r="I64" s="684"/>
      <c r="J64" s="684"/>
      <c r="K64" s="684"/>
      <c r="L64" s="684"/>
      <c r="M64" s="684"/>
      <c r="N64" s="684"/>
      <c r="O64" s="684"/>
      <c r="P64" s="684"/>
      <c r="Q64" s="684"/>
      <c r="R64" s="684"/>
      <c r="S64" s="670"/>
      <c r="T64" s="685"/>
      <c r="U64" s="686"/>
      <c r="V64" s="664"/>
      <c r="W64" s="290"/>
      <c r="X64" s="289"/>
      <c r="Y64" s="661"/>
      <c r="Z64" s="661"/>
      <c r="AA64" s="688"/>
    </row>
    <row r="65" spans="1:50" s="315" customFormat="1" ht="18" customHeight="1">
      <c r="A65" s="314" t="s">
        <v>569</v>
      </c>
      <c r="C65" s="314"/>
      <c r="N65" s="550"/>
      <c r="O65" s="312"/>
      <c r="P65" s="312"/>
      <c r="Q65" s="312"/>
      <c r="S65" s="1265" t="s">
        <v>231</v>
      </c>
      <c r="T65" s="1267" t="s">
        <v>464</v>
      </c>
      <c r="U65" s="658" t="s">
        <v>465</v>
      </c>
      <c r="V65" s="313"/>
      <c r="AA65" s="687"/>
      <c r="AB65" s="1071"/>
      <c r="AC65" s="1071"/>
      <c r="AD65" s="1071"/>
      <c r="AE65" s="1071"/>
      <c r="AF65" s="1071"/>
      <c r="AG65" s="1071"/>
      <c r="AH65" s="1071"/>
      <c r="AI65" s="1071"/>
      <c r="AJ65" s="1071"/>
      <c r="AK65" s="1071"/>
      <c r="AL65" s="1071"/>
      <c r="AM65" s="1071"/>
      <c r="AN65" s="1071"/>
      <c r="AO65" s="1071"/>
      <c r="AP65" s="1071"/>
      <c r="AQ65" s="1071"/>
      <c r="AR65" s="1071"/>
      <c r="AS65" s="1071"/>
      <c r="AT65" s="1071"/>
      <c r="AU65" s="1071"/>
      <c r="AV65" s="1071"/>
      <c r="AW65" s="1071"/>
      <c r="AX65" s="1071"/>
    </row>
    <row r="66" spans="1:50" s="315" customFormat="1" ht="18" customHeight="1">
      <c r="A66" s="314" t="s">
        <v>572</v>
      </c>
      <c r="C66" s="314"/>
      <c r="D66" s="314"/>
      <c r="E66" s="314"/>
      <c r="F66" s="314"/>
      <c r="G66" s="314"/>
      <c r="H66" s="314"/>
      <c r="I66" s="314"/>
      <c r="J66" s="314"/>
      <c r="K66" s="314"/>
      <c r="L66" s="314"/>
      <c r="M66" s="316"/>
      <c r="N66" s="317" t="s">
        <v>74</v>
      </c>
      <c r="O66" s="317"/>
      <c r="P66" s="317"/>
      <c r="Q66" s="317"/>
      <c r="R66" s="654" t="s">
        <v>207</v>
      </c>
      <c r="S66" s="1266"/>
      <c r="T66" s="1268"/>
      <c r="U66" s="318" t="s">
        <v>516</v>
      </c>
      <c r="V66" s="1269" t="s">
        <v>553</v>
      </c>
      <c r="W66" s="1269"/>
      <c r="X66" s="1269"/>
      <c r="Y66" s="1270">
        <v>1000</v>
      </c>
      <c r="AB66" s="1071"/>
      <c r="AC66" s="1071"/>
      <c r="AD66" s="1071"/>
      <c r="AE66" s="1071"/>
      <c r="AF66" s="1071"/>
      <c r="AG66" s="1071"/>
      <c r="AH66" s="1071"/>
      <c r="AI66" s="1071"/>
      <c r="AJ66" s="1071"/>
      <c r="AK66" s="1071"/>
      <c r="AL66" s="1071"/>
      <c r="AM66" s="1071"/>
      <c r="AN66" s="1071"/>
      <c r="AO66" s="1071"/>
      <c r="AP66" s="1071"/>
      <c r="AQ66" s="1071"/>
      <c r="AR66" s="1071"/>
      <c r="AS66" s="1071"/>
      <c r="AT66" s="1071"/>
      <c r="AU66" s="1071"/>
      <c r="AV66" s="1071"/>
      <c r="AW66" s="1071"/>
      <c r="AX66" s="1071"/>
    </row>
    <row r="67" spans="1:50" s="315" customFormat="1" ht="18" customHeight="1">
      <c r="A67" s="314" t="s">
        <v>570</v>
      </c>
      <c r="C67" s="314"/>
      <c r="D67" s="314"/>
      <c r="E67" s="314"/>
      <c r="F67" s="314"/>
      <c r="G67" s="314"/>
      <c r="H67" s="314"/>
      <c r="I67" s="314"/>
      <c r="J67" s="314"/>
      <c r="K67" s="314"/>
      <c r="L67" s="314"/>
      <c r="M67" s="316"/>
      <c r="N67" s="317" t="s">
        <v>565</v>
      </c>
      <c r="O67" s="317"/>
      <c r="P67" s="317"/>
      <c r="Q67" s="317"/>
      <c r="R67" s="654"/>
      <c r="S67" s="654" t="s">
        <v>552</v>
      </c>
      <c r="T67" s="640"/>
      <c r="U67" s="320"/>
      <c r="V67" s="1269"/>
      <c r="W67" s="1269"/>
      <c r="X67" s="1269"/>
      <c r="Y67" s="1271"/>
      <c r="AB67" s="1071"/>
      <c r="AC67" s="1071"/>
      <c r="AD67" s="1071"/>
      <c r="AE67" s="1071"/>
      <c r="AF67" s="1071"/>
      <c r="AG67" s="1071"/>
      <c r="AH67" s="1071"/>
      <c r="AI67" s="1071"/>
      <c r="AJ67" s="1071"/>
      <c r="AK67" s="1071"/>
      <c r="AL67" s="1071"/>
      <c r="AM67" s="1071"/>
      <c r="AN67" s="1071"/>
      <c r="AO67" s="1071"/>
      <c r="AP67" s="1071"/>
      <c r="AQ67" s="1071"/>
      <c r="AR67" s="1071"/>
      <c r="AS67" s="1071"/>
      <c r="AT67" s="1071"/>
      <c r="AU67" s="1071"/>
      <c r="AV67" s="1071"/>
      <c r="AW67" s="1071"/>
      <c r="AX67" s="1071"/>
    </row>
    <row r="68" spans="1:50" s="315" customFormat="1" ht="18" customHeight="1">
      <c r="A68" s="314" t="s">
        <v>571</v>
      </c>
      <c r="B68" s="116"/>
      <c r="C68" s="115"/>
      <c r="D68" s="314"/>
      <c r="E68" s="314"/>
      <c r="F68" s="314"/>
      <c r="G68" s="314"/>
      <c r="H68" s="314"/>
      <c r="I68" s="314"/>
      <c r="J68" s="314"/>
      <c r="K68" s="314"/>
      <c r="L68" s="314"/>
      <c r="M68" s="316"/>
      <c r="N68" s="317" t="s">
        <v>75</v>
      </c>
      <c r="V68" s="319"/>
      <c r="W68" s="319"/>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row>
    <row r="69" spans="13:21" ht="15.75" customHeight="1">
      <c r="M69" s="316"/>
      <c r="N69" s="317" t="s">
        <v>895</v>
      </c>
      <c r="O69" s="315"/>
      <c r="P69" s="315"/>
      <c r="Q69" s="315"/>
      <c r="R69" s="315"/>
      <c r="S69" s="315"/>
      <c r="T69" s="315"/>
      <c r="U69" s="315"/>
    </row>
    <row r="70" spans="15:21" ht="15.75" customHeight="1">
      <c r="O70" s="319"/>
      <c r="P70" s="319"/>
      <c r="Q70" s="319"/>
      <c r="R70" s="319"/>
      <c r="S70" s="319"/>
      <c r="T70" s="319"/>
      <c r="U70" s="319"/>
    </row>
  </sheetData>
  <sheetProtection/>
  <mergeCells count="48">
    <mergeCell ref="B60:C60"/>
    <mergeCell ref="W60:Z60"/>
    <mergeCell ref="X61:Z61"/>
    <mergeCell ref="X62:Z62"/>
    <mergeCell ref="S65:S66"/>
    <mergeCell ref="T65:T66"/>
    <mergeCell ref="V66:X67"/>
    <mergeCell ref="Y66:Y67"/>
    <mergeCell ref="B56:C56"/>
    <mergeCell ref="W56:Z56"/>
    <mergeCell ref="X57:Z57"/>
    <mergeCell ref="X58:Z58"/>
    <mergeCell ref="B59:C59"/>
    <mergeCell ref="W59:Z59"/>
    <mergeCell ref="B52:C52"/>
    <mergeCell ref="W52:Z52"/>
    <mergeCell ref="X53:Z53"/>
    <mergeCell ref="X54:Z54"/>
    <mergeCell ref="B55:C55"/>
    <mergeCell ref="W55:Z55"/>
    <mergeCell ref="B49:C49"/>
    <mergeCell ref="W49:Z49"/>
    <mergeCell ref="B50:C50"/>
    <mergeCell ref="W50:Z50"/>
    <mergeCell ref="B51:C51"/>
    <mergeCell ref="W51:Z51"/>
    <mergeCell ref="R8:R9"/>
    <mergeCell ref="S8:S9"/>
    <mergeCell ref="T8:T9"/>
    <mergeCell ref="W8:Z9"/>
    <mergeCell ref="B48:C48"/>
    <mergeCell ref="W48:Z48"/>
    <mergeCell ref="W6:Z7"/>
    <mergeCell ref="E7:E8"/>
    <mergeCell ref="J7:M7"/>
    <mergeCell ref="N7:Q7"/>
    <mergeCell ref="R7:T7"/>
    <mergeCell ref="B8:C9"/>
    <mergeCell ref="J8:J9"/>
    <mergeCell ref="M8:M9"/>
    <mergeCell ref="N8:N9"/>
    <mergeCell ref="Q8:Q9"/>
    <mergeCell ref="B6:C7"/>
    <mergeCell ref="F6:H6"/>
    <mergeCell ref="I6:M6"/>
    <mergeCell ref="N6:Q6"/>
    <mergeCell ref="R6:T6"/>
    <mergeCell ref="U6:U7"/>
  </mergeCells>
  <printOptions horizontalCentered="1"/>
  <pageMargins left="0.6692913385826772" right="0.6692913385826772" top="0.5905511811023623" bottom="0.31496062992125984" header="0.5118110236220472" footer="0.31496062992125984"/>
  <pageSetup fitToWidth="2" fitToHeight="1" horizontalDpi="600" verticalDpi="600" orientation="portrait" paperSize="9" scale="67" r:id="rId1"/>
  <ignoredErrors>
    <ignoredError sqref="E33:T33" unlockedFormula="1"/>
  </ignoredErrors>
</worksheet>
</file>

<file path=xl/worksheets/sheet18.xml><?xml version="1.0" encoding="utf-8"?>
<worksheet xmlns="http://schemas.openxmlformats.org/spreadsheetml/2006/main" xmlns:r="http://schemas.openxmlformats.org/officeDocument/2006/relationships">
  <dimension ref="A1:AN93"/>
  <sheetViews>
    <sheetView zoomScalePageLayoutView="0" workbookViewId="0" topLeftCell="A1">
      <selection activeCell="A1" sqref="A1:L1"/>
    </sheetView>
  </sheetViews>
  <sheetFormatPr defaultColWidth="9.00390625" defaultRowHeight="15" customHeight="1"/>
  <cols>
    <col min="1" max="1" width="3.00390625" style="98" customWidth="1"/>
    <col min="2" max="2" width="2.875" style="98" customWidth="1"/>
    <col min="3" max="3" width="2.75390625" style="98" customWidth="1"/>
    <col min="4" max="4" width="19.00390625" style="98" customWidth="1"/>
    <col min="5" max="5" width="3.375" style="98" customWidth="1"/>
    <col min="6" max="13" width="12.75390625" style="112" customWidth="1"/>
    <col min="14" max="20" width="14.125" style="112" customWidth="1"/>
    <col min="21" max="22" width="2.875" style="98" customWidth="1"/>
    <col min="23" max="23" width="2.75390625" style="98" customWidth="1"/>
    <col min="24" max="24" width="16.875" style="98" customWidth="1"/>
    <col min="25" max="25" width="3.625" style="98" customWidth="1"/>
    <col min="26" max="28" width="6.125" style="98" customWidth="1"/>
    <col min="29" max="29" width="21.25390625" style="112" customWidth="1"/>
    <col min="30" max="32" width="13.75390625" style="112" customWidth="1"/>
    <col min="33" max="33" width="4.50390625" style="112" customWidth="1"/>
    <col min="34" max="36" width="9.00390625" style="112" customWidth="1"/>
    <col min="37" max="37" width="13.25390625" style="112" customWidth="1"/>
    <col min="38" max="40" width="9.00390625" style="112" customWidth="1"/>
    <col min="41" max="16384" width="9.00390625" style="112" customWidth="1"/>
  </cols>
  <sheetData>
    <row r="1" spans="1:29" s="379" customFormat="1" ht="21" customHeight="1">
      <c r="A1" s="860"/>
      <c r="B1" s="377"/>
      <c r="C1" s="377"/>
      <c r="D1" s="377"/>
      <c r="E1" s="377"/>
      <c r="F1" s="377"/>
      <c r="G1" s="377"/>
      <c r="H1" s="377"/>
      <c r="I1" s="377"/>
      <c r="J1" s="377"/>
      <c r="K1" s="377"/>
      <c r="L1" s="377"/>
      <c r="M1" s="548" t="s">
        <v>170</v>
      </c>
      <c r="N1" s="549" t="s">
        <v>171</v>
      </c>
      <c r="O1" s="536"/>
      <c r="P1" s="377"/>
      <c r="Q1" s="377"/>
      <c r="R1" s="377"/>
      <c r="S1" s="377"/>
      <c r="T1" s="377"/>
      <c r="U1" s="377"/>
      <c r="V1" s="377"/>
      <c r="W1" s="377"/>
      <c r="X1" s="377"/>
      <c r="Y1" s="377"/>
      <c r="Z1" s="377"/>
      <c r="AA1" s="377"/>
      <c r="AB1" s="377"/>
      <c r="AC1" s="378"/>
    </row>
    <row r="2" spans="1:29" s="110" customFormat="1" ht="13.5" customHeight="1">
      <c r="A2" s="108"/>
      <c r="B2" s="106"/>
      <c r="C2" s="106"/>
      <c r="D2" s="106"/>
      <c r="E2" s="106"/>
      <c r="F2" s="106"/>
      <c r="G2" s="106"/>
      <c r="H2" s="106"/>
      <c r="I2" s="106"/>
      <c r="J2" s="106"/>
      <c r="K2" s="106"/>
      <c r="L2" s="106"/>
      <c r="M2" s="107"/>
      <c r="N2" s="108"/>
      <c r="O2" s="106"/>
      <c r="P2" s="106"/>
      <c r="Q2" s="106"/>
      <c r="R2" s="106"/>
      <c r="S2" s="106"/>
      <c r="T2" s="106"/>
      <c r="U2" s="106"/>
      <c r="V2" s="106"/>
      <c r="W2" s="106"/>
      <c r="X2" s="106"/>
      <c r="Y2" s="106"/>
      <c r="Z2" s="106"/>
      <c r="AA2" s="106"/>
      <c r="AB2" s="106"/>
      <c r="AC2" s="109"/>
    </row>
    <row r="3" spans="1:28" ht="21" customHeight="1" thickBot="1">
      <c r="A3" s="95"/>
      <c r="B3" s="95"/>
      <c r="C3" s="95"/>
      <c r="D3" s="96"/>
      <c r="E3" s="792"/>
      <c r="F3" s="111"/>
      <c r="G3" s="111"/>
      <c r="H3" s="111"/>
      <c r="I3" s="111"/>
      <c r="J3" s="111"/>
      <c r="K3" s="111"/>
      <c r="L3" s="111"/>
      <c r="M3" s="111"/>
      <c r="N3" s="111"/>
      <c r="O3" s="111"/>
      <c r="P3" s="111"/>
      <c r="Q3" s="111"/>
      <c r="R3" s="111"/>
      <c r="S3" s="962"/>
      <c r="U3" s="95"/>
      <c r="V3" s="95"/>
      <c r="W3" s="95"/>
      <c r="X3" s="113" t="s">
        <v>172</v>
      </c>
      <c r="Y3" s="794"/>
      <c r="Z3" s="794"/>
      <c r="AA3" s="794"/>
      <c r="AB3" s="794"/>
    </row>
    <row r="4" spans="1:29" s="584" customFormat="1" ht="15" customHeight="1" thickTop="1">
      <c r="A4" s="580"/>
      <c r="B4" s="580"/>
      <c r="C4" s="580"/>
      <c r="D4" s="580"/>
      <c r="E4" s="581"/>
      <c r="F4" s="1278" t="s">
        <v>173</v>
      </c>
      <c r="G4" s="1279"/>
      <c r="H4" s="1279"/>
      <c r="I4" s="1279"/>
      <c r="J4" s="1280"/>
      <c r="K4" s="1278" t="s">
        <v>174</v>
      </c>
      <c r="L4" s="1279"/>
      <c r="M4" s="1279"/>
      <c r="N4" s="1279" t="s">
        <v>175</v>
      </c>
      <c r="O4" s="1280"/>
      <c r="P4" s="1284" t="s">
        <v>176</v>
      </c>
      <c r="Q4" s="1285"/>
      <c r="R4" s="1285"/>
      <c r="S4" s="1285"/>
      <c r="T4" s="1285"/>
      <c r="U4" s="582"/>
      <c r="V4" s="580"/>
      <c r="W4" s="580"/>
      <c r="X4" s="580"/>
      <c r="Y4" s="580"/>
      <c r="Z4" s="583"/>
      <c r="AA4" s="583"/>
      <c r="AB4" s="583"/>
      <c r="AC4" s="583"/>
    </row>
    <row r="5" spans="1:29" s="584" customFormat="1" ht="19.5" customHeight="1">
      <c r="A5" s="1292" t="s">
        <v>738</v>
      </c>
      <c r="B5" s="1273"/>
      <c r="C5" s="1273"/>
      <c r="D5" s="1273"/>
      <c r="E5" s="1293"/>
      <c r="F5" s="1281"/>
      <c r="G5" s="1282"/>
      <c r="H5" s="1282"/>
      <c r="I5" s="1282"/>
      <c r="J5" s="1283"/>
      <c r="K5" s="1281"/>
      <c r="L5" s="1282"/>
      <c r="M5" s="1282"/>
      <c r="N5" s="1282"/>
      <c r="O5" s="1283"/>
      <c r="P5" s="1286"/>
      <c r="Q5" s="1287"/>
      <c r="R5" s="1287"/>
      <c r="S5" s="1287"/>
      <c r="T5" s="1287"/>
      <c r="U5" s="1272" t="s">
        <v>738</v>
      </c>
      <c r="V5" s="1273"/>
      <c r="W5" s="1273"/>
      <c r="X5" s="1273"/>
      <c r="Y5" s="1274"/>
      <c r="Z5" s="1123"/>
      <c r="AA5" s="1123"/>
      <c r="AB5" s="1123"/>
      <c r="AC5" s="585"/>
    </row>
    <row r="6" spans="1:29" s="584" customFormat="1" ht="12.75" customHeight="1">
      <c r="A6" s="1273"/>
      <c r="B6" s="1273"/>
      <c r="C6" s="1273"/>
      <c r="D6" s="1273"/>
      <c r="E6" s="1293"/>
      <c r="F6" s="1290">
        <v>28</v>
      </c>
      <c r="G6" s="1276">
        <v>29</v>
      </c>
      <c r="H6" s="1276">
        <v>30</v>
      </c>
      <c r="I6" s="1276" t="s">
        <v>884</v>
      </c>
      <c r="J6" s="1294" t="s">
        <v>894</v>
      </c>
      <c r="K6" s="1290">
        <v>28</v>
      </c>
      <c r="L6" s="1276">
        <v>29</v>
      </c>
      <c r="M6" s="1276">
        <v>30</v>
      </c>
      <c r="N6" s="1276" t="s">
        <v>884</v>
      </c>
      <c r="O6" s="1276" t="s">
        <v>894</v>
      </c>
      <c r="P6" s="1290">
        <v>28</v>
      </c>
      <c r="Q6" s="1276">
        <v>29</v>
      </c>
      <c r="R6" s="1276">
        <v>30</v>
      </c>
      <c r="S6" s="1276" t="s">
        <v>884</v>
      </c>
      <c r="T6" s="1276" t="s">
        <v>894</v>
      </c>
      <c r="U6" s="1275"/>
      <c r="V6" s="1273"/>
      <c r="W6" s="1273"/>
      <c r="X6" s="1273"/>
      <c r="Y6" s="1274"/>
      <c r="Z6" s="1123"/>
      <c r="AA6" s="1123"/>
      <c r="AB6" s="1123"/>
      <c r="AC6" s="583"/>
    </row>
    <row r="7" spans="1:40" s="584" customFormat="1" ht="18" customHeight="1">
      <c r="A7" s="586"/>
      <c r="B7" s="586"/>
      <c r="C7" s="586"/>
      <c r="D7" s="589"/>
      <c r="E7" s="587"/>
      <c r="F7" s="1291"/>
      <c r="G7" s="1277"/>
      <c r="H7" s="1277"/>
      <c r="I7" s="1277"/>
      <c r="J7" s="1295"/>
      <c r="K7" s="1291"/>
      <c r="L7" s="1277"/>
      <c r="M7" s="1277"/>
      <c r="N7" s="1277"/>
      <c r="O7" s="1277"/>
      <c r="P7" s="1291"/>
      <c r="Q7" s="1277"/>
      <c r="R7" s="1277"/>
      <c r="S7" s="1277"/>
      <c r="T7" s="1277"/>
      <c r="U7" s="588"/>
      <c r="V7" s="586"/>
      <c r="W7" s="586"/>
      <c r="X7" s="589"/>
      <c r="Y7" s="585"/>
      <c r="Z7" s="585"/>
      <c r="AA7" s="585"/>
      <c r="AB7" s="585"/>
      <c r="AC7" s="595"/>
      <c r="AD7" s="595"/>
      <c r="AE7" s="595"/>
      <c r="AF7" s="595"/>
      <c r="AG7" s="595"/>
      <c r="AH7" s="595"/>
      <c r="AI7" s="595"/>
      <c r="AJ7" s="595"/>
      <c r="AK7" s="595"/>
      <c r="AL7" s="595"/>
      <c r="AM7" s="595"/>
      <c r="AN7" s="595"/>
    </row>
    <row r="8" spans="1:40" s="595" customFormat="1" ht="13.5" customHeight="1">
      <c r="A8" s="590"/>
      <c r="B8" s="590"/>
      <c r="C8" s="590"/>
      <c r="D8" s="594"/>
      <c r="E8" s="793"/>
      <c r="F8" s="591"/>
      <c r="G8" s="591"/>
      <c r="H8" s="591"/>
      <c r="I8" s="591"/>
      <c r="J8" s="591"/>
      <c r="K8" s="591"/>
      <c r="L8" s="592"/>
      <c r="M8" s="591"/>
      <c r="N8" s="591"/>
      <c r="O8" s="591"/>
      <c r="P8" s="591"/>
      <c r="Q8" s="591"/>
      <c r="R8" s="591"/>
      <c r="S8" s="591"/>
      <c r="T8" s="591"/>
      <c r="U8" s="593"/>
      <c r="V8" s="590"/>
      <c r="W8" s="590"/>
      <c r="X8" s="594"/>
      <c r="Y8" s="795"/>
      <c r="Z8" s="594"/>
      <c r="AA8" s="594"/>
      <c r="AB8" s="594"/>
      <c r="AD8" s="1124"/>
      <c r="AE8" s="1125"/>
      <c r="AF8" s="1125"/>
      <c r="AG8" s="596"/>
      <c r="AH8" s="596"/>
      <c r="AI8" s="596"/>
      <c r="AJ8" s="596"/>
      <c r="AK8" s="987"/>
      <c r="AL8" s="596"/>
      <c r="AM8" s="596"/>
      <c r="AN8" s="596"/>
    </row>
    <row r="9" spans="1:40" s="596" customFormat="1" ht="30" customHeight="1">
      <c r="A9" s="1288" t="s">
        <v>177</v>
      </c>
      <c r="B9" s="1289"/>
      <c r="C9" s="1289"/>
      <c r="D9" s="1289"/>
      <c r="E9" s="783"/>
      <c r="F9" s="1042">
        <v>51252</v>
      </c>
      <c r="G9" s="1042">
        <v>51565</v>
      </c>
      <c r="H9" s="1042">
        <v>51348</v>
      </c>
      <c r="I9" s="1042">
        <v>52512</v>
      </c>
      <c r="J9" s="1042">
        <v>48558</v>
      </c>
      <c r="K9" s="1042">
        <v>48912</v>
      </c>
      <c r="L9" s="1042">
        <v>49746</v>
      </c>
      <c r="M9" s="1042">
        <v>49923</v>
      </c>
      <c r="N9" s="1042">
        <v>49606</v>
      </c>
      <c r="O9" s="1042">
        <v>47633</v>
      </c>
      <c r="P9" s="1042">
        <v>2340</v>
      </c>
      <c r="Q9" s="1042">
        <v>1819</v>
      </c>
      <c r="R9" s="1042">
        <v>1425</v>
      </c>
      <c r="S9" s="1042">
        <v>2906</v>
      </c>
      <c r="T9" s="1042">
        <v>925</v>
      </c>
      <c r="U9" s="1298" t="s">
        <v>177</v>
      </c>
      <c r="V9" s="1289"/>
      <c r="W9" s="1289"/>
      <c r="X9" s="1289"/>
      <c r="Y9" s="782"/>
      <c r="Z9" s="782"/>
      <c r="AA9" s="782"/>
      <c r="AB9" s="782"/>
      <c r="AC9" s="595"/>
      <c r="AD9" s="595"/>
      <c r="AE9" s="986"/>
      <c r="AF9" s="986"/>
      <c r="AG9" s="595"/>
      <c r="AH9" s="595"/>
      <c r="AI9" s="595"/>
      <c r="AJ9" s="595"/>
      <c r="AK9" s="987"/>
      <c r="AL9" s="595"/>
      <c r="AM9" s="595"/>
      <c r="AN9" s="595"/>
    </row>
    <row r="10" spans="1:26" s="595" customFormat="1" ht="18.75" customHeight="1">
      <c r="A10" s="563"/>
      <c r="B10" s="563"/>
      <c r="C10" s="563"/>
      <c r="D10" s="566"/>
      <c r="E10" s="572"/>
      <c r="F10" s="1043"/>
      <c r="G10" s="1043"/>
      <c r="H10" s="1043"/>
      <c r="I10" s="1043"/>
      <c r="J10" s="1043"/>
      <c r="K10" s="1043"/>
      <c r="L10" s="1043"/>
      <c r="M10" s="1043"/>
      <c r="N10" s="1043"/>
      <c r="O10" s="1043"/>
      <c r="P10" s="1043"/>
      <c r="Q10" s="1043"/>
      <c r="R10" s="1043"/>
      <c r="S10" s="1043"/>
      <c r="T10" s="1043"/>
      <c r="U10" s="573"/>
      <c r="V10" s="563"/>
      <c r="W10" s="563"/>
      <c r="X10" s="566"/>
      <c r="Y10" s="566"/>
      <c r="Z10" s="566"/>
    </row>
    <row r="11" spans="1:37" s="595" customFormat="1" ht="21.75" customHeight="1">
      <c r="A11" s="1299" t="s">
        <v>699</v>
      </c>
      <c r="B11" s="1299"/>
      <c r="C11" s="1299"/>
      <c r="D11" s="1299"/>
      <c r="E11" s="604" t="s">
        <v>698</v>
      </c>
      <c r="F11" s="1043">
        <v>26029</v>
      </c>
      <c r="G11" s="1043">
        <v>25546</v>
      </c>
      <c r="H11" s="1043">
        <v>25223</v>
      </c>
      <c r="I11" s="1043">
        <v>26271</v>
      </c>
      <c r="J11" s="1043">
        <v>25627</v>
      </c>
      <c r="K11" s="1043">
        <v>25923</v>
      </c>
      <c r="L11" s="1043">
        <v>26625</v>
      </c>
      <c r="M11" s="1043">
        <v>26637</v>
      </c>
      <c r="N11" s="1043">
        <v>26449</v>
      </c>
      <c r="O11" s="1043">
        <v>26819</v>
      </c>
      <c r="P11" s="1043">
        <v>106</v>
      </c>
      <c r="Q11" s="1043">
        <v>-1079</v>
      </c>
      <c r="R11" s="1043">
        <v>-1414</v>
      </c>
      <c r="S11" s="1043">
        <v>-178</v>
      </c>
      <c r="T11" s="1043">
        <v>-1192</v>
      </c>
      <c r="U11" s="1300" t="s">
        <v>705</v>
      </c>
      <c r="V11" s="1299"/>
      <c r="W11" s="1299"/>
      <c r="X11" s="1299"/>
      <c r="Y11" s="605" t="s">
        <v>706</v>
      </c>
      <c r="Z11" s="605"/>
      <c r="AA11" s="605"/>
      <c r="AB11" s="605"/>
      <c r="AC11" s="596"/>
      <c r="AE11" s="986"/>
      <c r="AF11" s="986"/>
      <c r="AK11" s="987"/>
    </row>
    <row r="12" spans="1:26" s="595" customFormat="1" ht="18.75" customHeight="1">
      <c r="A12" s="563"/>
      <c r="B12" s="563"/>
      <c r="C12" s="563"/>
      <c r="D12" s="566"/>
      <c r="E12" s="572"/>
      <c r="F12" s="1043"/>
      <c r="G12" s="1043"/>
      <c r="H12" s="1043"/>
      <c r="I12" s="1043"/>
      <c r="J12" s="1043"/>
      <c r="K12" s="1043"/>
      <c r="L12" s="1043"/>
      <c r="M12" s="1043"/>
      <c r="N12" s="1043"/>
      <c r="O12" s="1043"/>
      <c r="P12" s="1044"/>
      <c r="Q12" s="1044"/>
      <c r="R12" s="1044"/>
      <c r="S12" s="1044"/>
      <c r="T12" s="1044"/>
      <c r="U12" s="573"/>
      <c r="V12" s="563"/>
      <c r="W12" s="563"/>
      <c r="X12" s="566"/>
      <c r="Y12" s="566"/>
      <c r="Z12" s="605"/>
    </row>
    <row r="13" spans="1:37" s="595" customFormat="1" ht="18.75" customHeight="1">
      <c r="A13" s="563"/>
      <c r="B13" s="1299" t="s">
        <v>178</v>
      </c>
      <c r="C13" s="1301"/>
      <c r="D13" s="1301"/>
      <c r="E13" s="785"/>
      <c r="F13" s="1043">
        <v>12005</v>
      </c>
      <c r="G13" s="1043">
        <v>11658</v>
      </c>
      <c r="H13" s="1043">
        <v>11305</v>
      </c>
      <c r="I13" s="1043">
        <v>11867</v>
      </c>
      <c r="J13" s="1043">
        <v>11475</v>
      </c>
      <c r="K13" s="1043">
        <v>12700</v>
      </c>
      <c r="L13" s="1043">
        <v>13313</v>
      </c>
      <c r="M13" s="1043">
        <v>12997</v>
      </c>
      <c r="N13" s="1043">
        <v>12524</v>
      </c>
      <c r="O13" s="1043">
        <v>12397</v>
      </c>
      <c r="P13" s="1043">
        <v>-695</v>
      </c>
      <c r="Q13" s="1043">
        <v>-1655</v>
      </c>
      <c r="R13" s="1043">
        <v>-1692</v>
      </c>
      <c r="S13" s="1043">
        <v>-657</v>
      </c>
      <c r="T13" s="1043">
        <v>-922</v>
      </c>
      <c r="U13" s="573"/>
      <c r="V13" s="1299" t="s">
        <v>178</v>
      </c>
      <c r="W13" s="1301"/>
      <c r="X13" s="1301"/>
      <c r="Y13" s="784"/>
      <c r="Z13" s="605"/>
      <c r="AA13" s="784"/>
      <c r="AB13" s="784"/>
      <c r="AE13" s="986"/>
      <c r="AF13" s="986"/>
      <c r="AK13" s="987"/>
    </row>
    <row r="14" spans="1:26" s="595" customFormat="1" ht="18.75" customHeight="1">
      <c r="A14" s="563"/>
      <c r="B14" s="563"/>
      <c r="C14" s="563"/>
      <c r="D14" s="566"/>
      <c r="E14" s="572"/>
      <c r="F14" s="1043"/>
      <c r="G14" s="1043"/>
      <c r="H14" s="1043"/>
      <c r="I14" s="1043"/>
      <c r="J14" s="1043"/>
      <c r="K14" s="1043"/>
      <c r="L14" s="1043"/>
      <c r="M14" s="1043"/>
      <c r="N14" s="1043"/>
      <c r="O14" s="1043"/>
      <c r="P14" s="1044"/>
      <c r="Q14" s="1044"/>
      <c r="R14" s="1044"/>
      <c r="S14" s="1044"/>
      <c r="T14" s="1044"/>
      <c r="U14" s="573"/>
      <c r="V14" s="563"/>
      <c r="W14" s="563"/>
      <c r="X14" s="566"/>
      <c r="Y14" s="566"/>
      <c r="Z14" s="605"/>
    </row>
    <row r="15" spans="1:37" s="595" customFormat="1" ht="21.75" customHeight="1">
      <c r="A15" s="563"/>
      <c r="B15" s="563"/>
      <c r="C15" s="1302" t="s">
        <v>179</v>
      </c>
      <c r="D15" s="1303"/>
      <c r="E15" s="575"/>
      <c r="F15" s="1043">
        <v>5808</v>
      </c>
      <c r="G15" s="1043">
        <v>5861</v>
      </c>
      <c r="H15" s="1043">
        <v>5601</v>
      </c>
      <c r="I15" s="1043">
        <v>5832</v>
      </c>
      <c r="J15" s="1043">
        <v>5528</v>
      </c>
      <c r="K15" s="1043">
        <v>6586</v>
      </c>
      <c r="L15" s="1043">
        <v>6890</v>
      </c>
      <c r="M15" s="1043">
        <v>6829</v>
      </c>
      <c r="N15" s="1043">
        <v>6746</v>
      </c>
      <c r="O15" s="1043">
        <v>6644</v>
      </c>
      <c r="P15" s="1043">
        <v>-778</v>
      </c>
      <c r="Q15" s="1043">
        <v>-1029</v>
      </c>
      <c r="R15" s="1043">
        <v>-1228</v>
      </c>
      <c r="S15" s="1043">
        <v>-914</v>
      </c>
      <c r="T15" s="1043">
        <v>-1116</v>
      </c>
      <c r="U15" s="573"/>
      <c r="V15" s="563"/>
      <c r="W15" s="1302" t="s">
        <v>179</v>
      </c>
      <c r="X15" s="1303"/>
      <c r="Y15" s="574"/>
      <c r="Z15" s="605"/>
      <c r="AA15" s="605"/>
      <c r="AB15" s="784"/>
      <c r="AC15" s="596"/>
      <c r="AE15" s="986"/>
      <c r="AF15" s="986"/>
      <c r="AK15" s="987"/>
    </row>
    <row r="16" spans="1:26" s="595" customFormat="1" ht="18.75" customHeight="1">
      <c r="A16" s="563"/>
      <c r="B16" s="563"/>
      <c r="C16" s="563"/>
      <c r="D16" s="566"/>
      <c r="E16" s="572"/>
      <c r="F16" s="1043"/>
      <c r="G16" s="1043"/>
      <c r="H16" s="1043"/>
      <c r="I16" s="1043"/>
      <c r="J16" s="1043"/>
      <c r="K16" s="1043"/>
      <c r="L16" s="1043"/>
      <c r="M16" s="1043"/>
      <c r="N16" s="1043"/>
      <c r="O16" s="1043"/>
      <c r="P16" s="1044"/>
      <c r="Q16" s="1044"/>
      <c r="R16" s="1044"/>
      <c r="S16" s="1044"/>
      <c r="T16" s="1044"/>
      <c r="U16" s="573"/>
      <c r="V16" s="563"/>
      <c r="W16" s="563"/>
      <c r="X16" s="566"/>
      <c r="Y16" s="566"/>
      <c r="Z16" s="605"/>
    </row>
    <row r="17" spans="1:37" s="595" customFormat="1" ht="24.75" customHeight="1">
      <c r="A17" s="563"/>
      <c r="B17" s="563"/>
      <c r="C17" s="563"/>
      <c r="D17" s="605" t="s">
        <v>180</v>
      </c>
      <c r="E17" s="604"/>
      <c r="F17" s="1043">
        <v>1308</v>
      </c>
      <c r="G17" s="1043">
        <v>1352</v>
      </c>
      <c r="H17" s="1043">
        <v>1322</v>
      </c>
      <c r="I17" s="1043">
        <v>1280</v>
      </c>
      <c r="J17" s="1043">
        <v>1374</v>
      </c>
      <c r="K17" s="1043">
        <v>1546</v>
      </c>
      <c r="L17" s="1043">
        <v>1798</v>
      </c>
      <c r="M17" s="1043">
        <v>1823</v>
      </c>
      <c r="N17" s="1043">
        <v>1793</v>
      </c>
      <c r="O17" s="1043">
        <v>1796</v>
      </c>
      <c r="P17" s="1043">
        <v>-238</v>
      </c>
      <c r="Q17" s="1043">
        <v>-446</v>
      </c>
      <c r="R17" s="1043">
        <v>-501</v>
      </c>
      <c r="S17" s="1043">
        <v>-513</v>
      </c>
      <c r="T17" s="1043">
        <v>-422</v>
      </c>
      <c r="U17" s="573"/>
      <c r="V17" s="563"/>
      <c r="W17" s="563"/>
      <c r="X17" s="605" t="s">
        <v>180</v>
      </c>
      <c r="Y17" s="605"/>
      <c r="Z17" s="605"/>
      <c r="AA17" s="605"/>
      <c r="AB17" s="784"/>
      <c r="AC17" s="596"/>
      <c r="AE17" s="986"/>
      <c r="AF17" s="986"/>
      <c r="AK17" s="987"/>
    </row>
    <row r="18" spans="1:37" s="595" customFormat="1" ht="24.75" customHeight="1">
      <c r="A18" s="563"/>
      <c r="B18" s="563"/>
      <c r="C18" s="563"/>
      <c r="D18" s="605" t="s">
        <v>181</v>
      </c>
      <c r="E18" s="604"/>
      <c r="F18" s="1043">
        <v>2326</v>
      </c>
      <c r="G18" s="1043">
        <v>2352</v>
      </c>
      <c r="H18" s="1043">
        <v>2139</v>
      </c>
      <c r="I18" s="1043">
        <v>2360</v>
      </c>
      <c r="J18" s="1043">
        <v>2228</v>
      </c>
      <c r="K18" s="1043">
        <v>2688</v>
      </c>
      <c r="L18" s="1043">
        <v>2709</v>
      </c>
      <c r="M18" s="1043">
        <v>2707</v>
      </c>
      <c r="N18" s="1043">
        <v>2757</v>
      </c>
      <c r="O18" s="1043">
        <v>2653</v>
      </c>
      <c r="P18" s="1043">
        <v>-362</v>
      </c>
      <c r="Q18" s="1043">
        <v>-357</v>
      </c>
      <c r="R18" s="1043">
        <v>-568</v>
      </c>
      <c r="S18" s="1043">
        <v>-397</v>
      </c>
      <c r="T18" s="1043">
        <v>-425</v>
      </c>
      <c r="U18" s="573"/>
      <c r="V18" s="563"/>
      <c r="W18" s="563"/>
      <c r="X18" s="605" t="s">
        <v>181</v>
      </c>
      <c r="Y18" s="605"/>
      <c r="Z18" s="566"/>
      <c r="AA18" s="605"/>
      <c r="AB18" s="784"/>
      <c r="AC18" s="596"/>
      <c r="AE18" s="986"/>
      <c r="AF18" s="986"/>
      <c r="AK18" s="987"/>
    </row>
    <row r="19" spans="1:37" s="595" customFormat="1" ht="24.75" customHeight="1">
      <c r="A19" s="563"/>
      <c r="B19" s="563"/>
      <c r="C19" s="563"/>
      <c r="D19" s="605" t="s">
        <v>182</v>
      </c>
      <c r="E19" s="604"/>
      <c r="F19" s="1043">
        <v>1070</v>
      </c>
      <c r="G19" s="1043">
        <v>1060</v>
      </c>
      <c r="H19" s="1043">
        <v>1022</v>
      </c>
      <c r="I19" s="1043">
        <v>1104</v>
      </c>
      <c r="J19" s="1043">
        <v>862</v>
      </c>
      <c r="K19" s="1043">
        <v>1157</v>
      </c>
      <c r="L19" s="1043">
        <v>1210</v>
      </c>
      <c r="M19" s="1043">
        <v>1062</v>
      </c>
      <c r="N19" s="1043">
        <v>1022</v>
      </c>
      <c r="O19" s="1043">
        <v>1138</v>
      </c>
      <c r="P19" s="1043">
        <v>-87</v>
      </c>
      <c r="Q19" s="1043">
        <v>-150</v>
      </c>
      <c r="R19" s="1043">
        <v>-40</v>
      </c>
      <c r="S19" s="1043">
        <v>82</v>
      </c>
      <c r="T19" s="1043">
        <v>-276</v>
      </c>
      <c r="U19" s="573"/>
      <c r="V19" s="563"/>
      <c r="W19" s="563"/>
      <c r="X19" s="605" t="s">
        <v>182</v>
      </c>
      <c r="Y19" s="605"/>
      <c r="Z19" s="566"/>
      <c r="AA19" s="605"/>
      <c r="AB19" s="784"/>
      <c r="AC19" s="596"/>
      <c r="AE19" s="986"/>
      <c r="AF19" s="986"/>
      <c r="AK19" s="987"/>
    </row>
    <row r="20" spans="1:37" s="595" customFormat="1" ht="24.75" customHeight="1">
      <c r="A20" s="563"/>
      <c r="B20" s="563"/>
      <c r="C20" s="563"/>
      <c r="D20" s="605" t="s">
        <v>183</v>
      </c>
      <c r="E20" s="604"/>
      <c r="F20" s="1043">
        <v>378</v>
      </c>
      <c r="G20" s="1043">
        <v>352</v>
      </c>
      <c r="H20" s="1043">
        <v>382</v>
      </c>
      <c r="I20" s="1043">
        <v>359</v>
      </c>
      <c r="J20" s="1043">
        <v>365</v>
      </c>
      <c r="K20" s="1043">
        <v>378</v>
      </c>
      <c r="L20" s="1043">
        <v>393</v>
      </c>
      <c r="M20" s="1043">
        <v>472</v>
      </c>
      <c r="N20" s="1043">
        <v>359</v>
      </c>
      <c r="O20" s="1043">
        <v>345</v>
      </c>
      <c r="P20" s="1045" t="s">
        <v>689</v>
      </c>
      <c r="Q20" s="1045">
        <v>-41</v>
      </c>
      <c r="R20" s="1045">
        <v>-90</v>
      </c>
      <c r="S20" s="1045">
        <v>0</v>
      </c>
      <c r="T20" s="1045">
        <v>20</v>
      </c>
      <c r="U20" s="573"/>
      <c r="V20" s="563"/>
      <c r="W20" s="563"/>
      <c r="X20" s="605" t="s">
        <v>183</v>
      </c>
      <c r="Y20" s="605"/>
      <c r="Z20" s="784"/>
      <c r="AA20" s="605"/>
      <c r="AB20" s="784"/>
      <c r="AC20" s="596"/>
      <c r="AE20" s="986"/>
      <c r="AF20" s="986"/>
      <c r="AK20" s="987"/>
    </row>
    <row r="21" spans="1:37" s="595" customFormat="1" ht="24.75" customHeight="1">
      <c r="A21" s="563"/>
      <c r="B21" s="563"/>
      <c r="C21" s="563"/>
      <c r="D21" s="605" t="s">
        <v>184</v>
      </c>
      <c r="E21" s="604"/>
      <c r="F21" s="1043">
        <v>531</v>
      </c>
      <c r="G21" s="1043">
        <v>535</v>
      </c>
      <c r="H21" s="1043">
        <v>544</v>
      </c>
      <c r="I21" s="1043">
        <v>521</v>
      </c>
      <c r="J21" s="1043">
        <v>506</v>
      </c>
      <c r="K21" s="1043">
        <v>586</v>
      </c>
      <c r="L21" s="1043">
        <v>590</v>
      </c>
      <c r="M21" s="1043">
        <v>571</v>
      </c>
      <c r="N21" s="1043">
        <v>631</v>
      </c>
      <c r="O21" s="1043">
        <v>566</v>
      </c>
      <c r="P21" s="1043">
        <v>-55</v>
      </c>
      <c r="Q21" s="1043">
        <v>-55</v>
      </c>
      <c r="R21" s="1043">
        <v>-27</v>
      </c>
      <c r="S21" s="1043">
        <v>-110</v>
      </c>
      <c r="T21" s="1043">
        <v>-60</v>
      </c>
      <c r="U21" s="573"/>
      <c r="V21" s="563"/>
      <c r="W21" s="563"/>
      <c r="X21" s="605" t="s">
        <v>184</v>
      </c>
      <c r="Y21" s="605"/>
      <c r="Z21" s="566"/>
      <c r="AA21" s="605"/>
      <c r="AB21" s="784"/>
      <c r="AE21" s="986"/>
      <c r="AF21" s="986"/>
      <c r="AK21" s="987"/>
    </row>
    <row r="22" spans="1:37" s="595" customFormat="1" ht="24.75" customHeight="1">
      <c r="A22" s="563"/>
      <c r="B22" s="563"/>
      <c r="C22" s="563"/>
      <c r="D22" s="605" t="s">
        <v>185</v>
      </c>
      <c r="E22" s="604"/>
      <c r="F22" s="1043">
        <v>195</v>
      </c>
      <c r="G22" s="1043">
        <v>210</v>
      </c>
      <c r="H22" s="1043">
        <v>192</v>
      </c>
      <c r="I22" s="1043">
        <v>208</v>
      </c>
      <c r="J22" s="1043">
        <v>193</v>
      </c>
      <c r="K22" s="1043">
        <v>231</v>
      </c>
      <c r="L22" s="1043">
        <v>190</v>
      </c>
      <c r="M22" s="1043">
        <v>194</v>
      </c>
      <c r="N22" s="1043">
        <v>184</v>
      </c>
      <c r="O22" s="1043">
        <v>146</v>
      </c>
      <c r="P22" s="1043">
        <v>-36</v>
      </c>
      <c r="Q22" s="1043">
        <v>20</v>
      </c>
      <c r="R22" s="1043">
        <v>-2</v>
      </c>
      <c r="S22" s="1043">
        <v>24</v>
      </c>
      <c r="T22" s="1043">
        <v>47</v>
      </c>
      <c r="U22" s="573"/>
      <c r="V22" s="563"/>
      <c r="W22" s="563"/>
      <c r="X22" s="605" t="s">
        <v>185</v>
      </c>
      <c r="Y22" s="605"/>
      <c r="Z22" s="574"/>
      <c r="AA22" s="605"/>
      <c r="AB22" s="784"/>
      <c r="AC22" s="596"/>
      <c r="AE22" s="986"/>
      <c r="AF22" s="986"/>
      <c r="AK22" s="987"/>
    </row>
    <row r="23" spans="1:26" s="595" customFormat="1" ht="18.75" customHeight="1">
      <c r="A23" s="563"/>
      <c r="B23" s="563"/>
      <c r="C23" s="563"/>
      <c r="D23" s="566"/>
      <c r="E23" s="572"/>
      <c r="F23" s="1046"/>
      <c r="G23" s="1046"/>
      <c r="H23" s="1046"/>
      <c r="I23" s="1046"/>
      <c r="J23" s="1046"/>
      <c r="K23" s="1046"/>
      <c r="L23" s="1046"/>
      <c r="M23" s="1046"/>
      <c r="N23" s="1046"/>
      <c r="O23" s="1046"/>
      <c r="P23" s="1044"/>
      <c r="Q23" s="1044"/>
      <c r="R23" s="1044"/>
      <c r="S23" s="1044"/>
      <c r="T23" s="1044"/>
      <c r="U23" s="573"/>
      <c r="V23" s="563"/>
      <c r="W23" s="563"/>
      <c r="X23" s="566"/>
      <c r="Y23" s="566"/>
      <c r="Z23" s="566"/>
    </row>
    <row r="24" spans="1:37" s="595" customFormat="1" ht="18.75" customHeight="1">
      <c r="A24" s="563"/>
      <c r="B24" s="563"/>
      <c r="C24" s="1302" t="s">
        <v>186</v>
      </c>
      <c r="D24" s="1303"/>
      <c r="E24" s="575"/>
      <c r="F24" s="1043">
        <v>4678</v>
      </c>
      <c r="G24" s="1043">
        <v>4439</v>
      </c>
      <c r="H24" s="1043">
        <v>4206</v>
      </c>
      <c r="I24" s="1043">
        <v>4560</v>
      </c>
      <c r="J24" s="1043">
        <v>4412</v>
      </c>
      <c r="K24" s="1043">
        <v>4722</v>
      </c>
      <c r="L24" s="1043">
        <v>5164</v>
      </c>
      <c r="M24" s="1043">
        <v>4962</v>
      </c>
      <c r="N24" s="1043">
        <v>4650</v>
      </c>
      <c r="O24" s="1043">
        <v>4645</v>
      </c>
      <c r="P24" s="1043">
        <v>-44</v>
      </c>
      <c r="Q24" s="1043">
        <v>-725</v>
      </c>
      <c r="R24" s="1043">
        <v>-756</v>
      </c>
      <c r="S24" s="1043">
        <v>-90</v>
      </c>
      <c r="T24" s="1043">
        <v>-233</v>
      </c>
      <c r="U24" s="573"/>
      <c r="V24" s="563"/>
      <c r="W24" s="1302" t="s">
        <v>186</v>
      </c>
      <c r="X24" s="1303"/>
      <c r="Y24" s="574"/>
      <c r="Z24" s="574"/>
      <c r="AA24" s="566"/>
      <c r="AB24" s="784"/>
      <c r="AC24" s="596"/>
      <c r="AE24" s="986"/>
      <c r="AF24" s="986"/>
      <c r="AK24" s="987"/>
    </row>
    <row r="25" spans="1:26" s="595" customFormat="1" ht="18.75" customHeight="1">
      <c r="A25" s="563"/>
      <c r="B25" s="563"/>
      <c r="C25" s="563"/>
      <c r="D25" s="566"/>
      <c r="E25" s="572"/>
      <c r="F25" s="1043"/>
      <c r="G25" s="1043"/>
      <c r="H25" s="1043"/>
      <c r="I25" s="1043"/>
      <c r="J25" s="1043"/>
      <c r="K25" s="1043"/>
      <c r="L25" s="1043"/>
      <c r="M25" s="1043"/>
      <c r="N25" s="1043"/>
      <c r="O25" s="1043"/>
      <c r="P25" s="1044"/>
      <c r="Q25" s="1044"/>
      <c r="R25" s="1044"/>
      <c r="S25" s="1044"/>
      <c r="T25" s="1044"/>
      <c r="U25" s="573"/>
      <c r="V25" s="563"/>
      <c r="W25" s="563"/>
      <c r="X25" s="566"/>
      <c r="Y25" s="566"/>
      <c r="Z25" s="605"/>
    </row>
    <row r="26" spans="1:37" s="595" customFormat="1" ht="24.75" customHeight="1">
      <c r="A26" s="563"/>
      <c r="B26" s="563"/>
      <c r="C26" s="563"/>
      <c r="D26" s="605" t="s">
        <v>187</v>
      </c>
      <c r="E26" s="604"/>
      <c r="F26" s="1043">
        <v>2901</v>
      </c>
      <c r="G26" s="1043">
        <v>2747</v>
      </c>
      <c r="H26" s="1043">
        <v>2642</v>
      </c>
      <c r="I26" s="1043">
        <v>2949</v>
      </c>
      <c r="J26" s="1043">
        <v>2757</v>
      </c>
      <c r="K26" s="1043">
        <v>3286</v>
      </c>
      <c r="L26" s="1043">
        <v>3769</v>
      </c>
      <c r="M26" s="1043">
        <v>3610</v>
      </c>
      <c r="N26" s="1043">
        <v>3294</v>
      </c>
      <c r="O26" s="1043">
        <v>3301</v>
      </c>
      <c r="P26" s="1043">
        <v>-385</v>
      </c>
      <c r="Q26" s="1043">
        <v>-1022</v>
      </c>
      <c r="R26" s="1043">
        <v>-968</v>
      </c>
      <c r="S26" s="1043">
        <v>-345</v>
      </c>
      <c r="T26" s="1043">
        <v>-544</v>
      </c>
      <c r="U26" s="573"/>
      <c r="V26" s="563"/>
      <c r="W26" s="563"/>
      <c r="X26" s="605" t="s">
        <v>187</v>
      </c>
      <c r="Y26" s="605"/>
      <c r="Z26" s="566"/>
      <c r="AA26" s="574"/>
      <c r="AB26" s="784"/>
      <c r="AE26" s="986"/>
      <c r="AF26" s="986"/>
      <c r="AK26" s="987"/>
    </row>
    <row r="27" spans="1:37" s="595" customFormat="1" ht="24.75" customHeight="1">
      <c r="A27" s="563"/>
      <c r="B27" s="563"/>
      <c r="C27" s="563"/>
      <c r="D27" s="605" t="s">
        <v>188</v>
      </c>
      <c r="E27" s="604"/>
      <c r="F27" s="1043">
        <v>1221</v>
      </c>
      <c r="G27" s="1043">
        <v>1078</v>
      </c>
      <c r="H27" s="1043">
        <v>1051</v>
      </c>
      <c r="I27" s="1043">
        <v>1069</v>
      </c>
      <c r="J27" s="1043">
        <v>1090</v>
      </c>
      <c r="K27" s="1043">
        <v>974</v>
      </c>
      <c r="L27" s="1043">
        <v>964</v>
      </c>
      <c r="M27" s="1043">
        <v>921</v>
      </c>
      <c r="N27" s="1043">
        <v>919</v>
      </c>
      <c r="O27" s="1043">
        <v>916</v>
      </c>
      <c r="P27" s="1043">
        <v>247</v>
      </c>
      <c r="Q27" s="1043">
        <v>114</v>
      </c>
      <c r="R27" s="1043">
        <v>130</v>
      </c>
      <c r="S27" s="1043">
        <v>150</v>
      </c>
      <c r="T27" s="1043">
        <v>174</v>
      </c>
      <c r="U27" s="573"/>
      <c r="V27" s="563"/>
      <c r="W27" s="563"/>
      <c r="X27" s="605" t="s">
        <v>188</v>
      </c>
      <c r="Y27" s="605"/>
      <c r="Z27" s="605"/>
      <c r="AA27" s="566"/>
      <c r="AB27" s="784"/>
      <c r="AE27" s="986"/>
      <c r="AF27" s="986"/>
      <c r="AK27" s="987"/>
    </row>
    <row r="28" spans="1:37" s="595" customFormat="1" ht="24.75" customHeight="1">
      <c r="A28" s="563"/>
      <c r="B28" s="563"/>
      <c r="C28" s="563"/>
      <c r="D28" s="605" t="s">
        <v>189</v>
      </c>
      <c r="E28" s="604"/>
      <c r="F28" s="1043">
        <v>285</v>
      </c>
      <c r="G28" s="1043">
        <v>339</v>
      </c>
      <c r="H28" s="1043">
        <v>279</v>
      </c>
      <c r="I28" s="1043">
        <v>303</v>
      </c>
      <c r="J28" s="1043">
        <v>317</v>
      </c>
      <c r="K28" s="1043">
        <v>201</v>
      </c>
      <c r="L28" s="1043">
        <v>183</v>
      </c>
      <c r="M28" s="1043">
        <v>187</v>
      </c>
      <c r="N28" s="1043">
        <v>157</v>
      </c>
      <c r="O28" s="1043">
        <v>185</v>
      </c>
      <c r="P28" s="1043">
        <v>84</v>
      </c>
      <c r="Q28" s="1043">
        <v>156</v>
      </c>
      <c r="R28" s="1043">
        <v>92</v>
      </c>
      <c r="S28" s="1043">
        <v>146</v>
      </c>
      <c r="T28" s="1043">
        <v>132</v>
      </c>
      <c r="U28" s="573"/>
      <c r="V28" s="563"/>
      <c r="W28" s="563"/>
      <c r="X28" s="605" t="s">
        <v>189</v>
      </c>
      <c r="Y28" s="605"/>
      <c r="Z28" s="605"/>
      <c r="AA28" s="605"/>
      <c r="AB28" s="784"/>
      <c r="AE28" s="986"/>
      <c r="AF28" s="986"/>
      <c r="AK28" s="987"/>
    </row>
    <row r="29" spans="1:37" s="595" customFormat="1" ht="24.75" customHeight="1">
      <c r="A29" s="563"/>
      <c r="B29" s="563"/>
      <c r="C29" s="563"/>
      <c r="D29" s="605" t="s">
        <v>190</v>
      </c>
      <c r="E29" s="604"/>
      <c r="F29" s="1043">
        <v>271</v>
      </c>
      <c r="G29" s="1043">
        <v>275</v>
      </c>
      <c r="H29" s="1043">
        <v>234</v>
      </c>
      <c r="I29" s="1043">
        <v>239</v>
      </c>
      <c r="J29" s="1043">
        <v>248</v>
      </c>
      <c r="K29" s="1043">
        <v>261</v>
      </c>
      <c r="L29" s="1043">
        <v>248</v>
      </c>
      <c r="M29" s="1043">
        <v>244</v>
      </c>
      <c r="N29" s="1043">
        <v>280</v>
      </c>
      <c r="O29" s="1043">
        <v>243</v>
      </c>
      <c r="P29" s="1043">
        <v>10</v>
      </c>
      <c r="Q29" s="1043">
        <v>27</v>
      </c>
      <c r="R29" s="1043">
        <v>-10</v>
      </c>
      <c r="S29" s="1043">
        <v>-41</v>
      </c>
      <c r="T29" s="1043">
        <v>5</v>
      </c>
      <c r="U29" s="573"/>
      <c r="V29" s="563"/>
      <c r="W29" s="563"/>
      <c r="X29" s="605" t="s">
        <v>190</v>
      </c>
      <c r="Y29" s="605"/>
      <c r="Z29" s="605"/>
      <c r="AA29" s="605"/>
      <c r="AB29" s="784"/>
      <c r="AC29" s="596"/>
      <c r="AE29" s="986"/>
      <c r="AF29" s="986"/>
      <c r="AK29" s="987"/>
    </row>
    <row r="30" spans="1:26" s="595" customFormat="1" ht="18.75" customHeight="1">
      <c r="A30" s="563"/>
      <c r="B30" s="563"/>
      <c r="C30" s="563"/>
      <c r="D30" s="567"/>
      <c r="E30" s="576"/>
      <c r="F30" s="1043"/>
      <c r="G30" s="1043"/>
      <c r="H30" s="1043"/>
      <c r="I30" s="1043"/>
      <c r="J30" s="1043"/>
      <c r="K30" s="1043"/>
      <c r="L30" s="1043"/>
      <c r="M30" s="1043"/>
      <c r="N30" s="1043"/>
      <c r="O30" s="1043"/>
      <c r="P30" s="1044"/>
      <c r="Q30" s="1044"/>
      <c r="R30" s="1044"/>
      <c r="S30" s="1044"/>
      <c r="T30" s="1044"/>
      <c r="U30" s="573"/>
      <c r="V30" s="563"/>
      <c r="W30" s="563"/>
      <c r="X30" s="567"/>
      <c r="Y30" s="567"/>
      <c r="Z30" s="567"/>
    </row>
    <row r="31" spans="1:37" s="595" customFormat="1" ht="18.75" customHeight="1">
      <c r="A31" s="563"/>
      <c r="B31" s="563"/>
      <c r="C31" s="1302" t="s">
        <v>517</v>
      </c>
      <c r="D31" s="1303"/>
      <c r="E31" s="575"/>
      <c r="F31" s="1043">
        <v>1519</v>
      </c>
      <c r="G31" s="1043">
        <v>1358</v>
      </c>
      <c r="H31" s="1043">
        <v>1498</v>
      </c>
      <c r="I31" s="1043">
        <v>1475</v>
      </c>
      <c r="J31" s="1043">
        <v>1535</v>
      </c>
      <c r="K31" s="1043">
        <v>1392</v>
      </c>
      <c r="L31" s="1043">
        <v>1259</v>
      </c>
      <c r="M31" s="1043">
        <v>1206</v>
      </c>
      <c r="N31" s="1043">
        <v>1128</v>
      </c>
      <c r="O31" s="1043">
        <v>1108</v>
      </c>
      <c r="P31" s="1043">
        <v>127</v>
      </c>
      <c r="Q31" s="1043">
        <v>99</v>
      </c>
      <c r="R31" s="1043">
        <v>292</v>
      </c>
      <c r="S31" s="1043">
        <v>347</v>
      </c>
      <c r="T31" s="1043">
        <v>427</v>
      </c>
      <c r="U31" s="573"/>
      <c r="V31" s="563"/>
      <c r="W31" s="1302" t="s">
        <v>517</v>
      </c>
      <c r="X31" s="1303"/>
      <c r="Y31" s="574"/>
      <c r="Z31" s="574"/>
      <c r="AA31" s="605"/>
      <c r="AB31" s="784"/>
      <c r="AE31" s="986"/>
      <c r="AF31" s="986"/>
      <c r="AK31" s="987"/>
    </row>
    <row r="32" spans="1:26" s="595" customFormat="1" ht="18.75" customHeight="1">
      <c r="A32" s="563"/>
      <c r="B32" s="563"/>
      <c r="C32" s="563"/>
      <c r="D32" s="566"/>
      <c r="E32" s="572"/>
      <c r="F32" s="1043"/>
      <c r="G32" s="1043"/>
      <c r="H32" s="1043"/>
      <c r="I32" s="1043"/>
      <c r="J32" s="1043"/>
      <c r="K32" s="1043"/>
      <c r="L32" s="1043"/>
      <c r="M32" s="1043"/>
      <c r="N32" s="1043"/>
      <c r="O32" s="1043"/>
      <c r="P32" s="1044"/>
      <c r="Q32" s="1044"/>
      <c r="R32" s="1044"/>
      <c r="S32" s="1044"/>
      <c r="T32" s="1044"/>
      <c r="U32" s="573"/>
      <c r="V32" s="563"/>
      <c r="W32" s="563"/>
      <c r="X32" s="566"/>
      <c r="Y32" s="566"/>
      <c r="Z32" s="566"/>
    </row>
    <row r="33" spans="1:37" s="595" customFormat="1" ht="24.75" customHeight="1">
      <c r="A33" s="563"/>
      <c r="B33" s="563"/>
      <c r="C33" s="563"/>
      <c r="D33" s="605" t="s">
        <v>191</v>
      </c>
      <c r="E33" s="604"/>
      <c r="F33" s="1043">
        <v>664</v>
      </c>
      <c r="G33" s="1043">
        <v>537</v>
      </c>
      <c r="H33" s="1043">
        <v>628</v>
      </c>
      <c r="I33" s="1043">
        <v>572</v>
      </c>
      <c r="J33" s="1043">
        <v>558</v>
      </c>
      <c r="K33" s="1043">
        <v>560</v>
      </c>
      <c r="L33" s="1043">
        <v>558</v>
      </c>
      <c r="M33" s="1043">
        <v>461</v>
      </c>
      <c r="N33" s="1043">
        <v>445</v>
      </c>
      <c r="O33" s="1043">
        <v>457</v>
      </c>
      <c r="P33" s="1043">
        <v>104</v>
      </c>
      <c r="Q33" s="1043">
        <v>-21</v>
      </c>
      <c r="R33" s="1043">
        <v>167</v>
      </c>
      <c r="S33" s="1043">
        <v>127</v>
      </c>
      <c r="T33" s="1043">
        <v>101</v>
      </c>
      <c r="U33" s="573"/>
      <c r="V33" s="563"/>
      <c r="W33" s="563"/>
      <c r="X33" s="605" t="s">
        <v>191</v>
      </c>
      <c r="Y33" s="605"/>
      <c r="Z33" s="605"/>
      <c r="AA33" s="605"/>
      <c r="AB33" s="784"/>
      <c r="AC33" s="596"/>
      <c r="AE33" s="986"/>
      <c r="AF33" s="986"/>
      <c r="AK33" s="987"/>
    </row>
    <row r="34" spans="1:37" s="595" customFormat="1" ht="24.75" customHeight="1">
      <c r="A34" s="563"/>
      <c r="B34" s="563"/>
      <c r="C34" s="563"/>
      <c r="D34" s="605" t="s">
        <v>192</v>
      </c>
      <c r="E34" s="604"/>
      <c r="F34" s="1043">
        <v>202</v>
      </c>
      <c r="G34" s="1043">
        <v>182</v>
      </c>
      <c r="H34" s="1043">
        <v>205</v>
      </c>
      <c r="I34" s="1043">
        <v>169</v>
      </c>
      <c r="J34" s="1043">
        <v>238</v>
      </c>
      <c r="K34" s="1043">
        <v>151</v>
      </c>
      <c r="L34" s="1043">
        <v>157</v>
      </c>
      <c r="M34" s="1043">
        <v>140</v>
      </c>
      <c r="N34" s="1043">
        <v>171</v>
      </c>
      <c r="O34" s="1043">
        <v>163</v>
      </c>
      <c r="P34" s="1043">
        <v>51</v>
      </c>
      <c r="Q34" s="1043">
        <v>25</v>
      </c>
      <c r="R34" s="1043">
        <v>65</v>
      </c>
      <c r="S34" s="1043">
        <v>-2</v>
      </c>
      <c r="T34" s="1043">
        <v>75</v>
      </c>
      <c r="U34" s="573"/>
      <c r="V34" s="563"/>
      <c r="W34" s="563"/>
      <c r="X34" s="605" t="s">
        <v>192</v>
      </c>
      <c r="Y34" s="605"/>
      <c r="Z34" s="605"/>
      <c r="AA34" s="605"/>
      <c r="AB34" s="784"/>
      <c r="AE34" s="986"/>
      <c r="AF34" s="986"/>
      <c r="AK34" s="987"/>
    </row>
    <row r="35" spans="1:37" s="595" customFormat="1" ht="24.75" customHeight="1">
      <c r="A35" s="563"/>
      <c r="B35" s="563"/>
      <c r="C35" s="563"/>
      <c r="D35" s="605" t="s">
        <v>193</v>
      </c>
      <c r="E35" s="604"/>
      <c r="F35" s="1043">
        <v>653</v>
      </c>
      <c r="G35" s="1043">
        <v>639</v>
      </c>
      <c r="H35" s="1043">
        <v>665</v>
      </c>
      <c r="I35" s="1043">
        <v>734</v>
      </c>
      <c r="J35" s="1043">
        <v>739</v>
      </c>
      <c r="K35" s="1043">
        <v>681</v>
      </c>
      <c r="L35" s="1043">
        <v>544</v>
      </c>
      <c r="M35" s="1043">
        <v>605</v>
      </c>
      <c r="N35" s="1043">
        <v>512</v>
      </c>
      <c r="O35" s="1043">
        <v>488</v>
      </c>
      <c r="P35" s="1043">
        <v>-28</v>
      </c>
      <c r="Q35" s="1043">
        <v>95</v>
      </c>
      <c r="R35" s="1043">
        <v>60</v>
      </c>
      <c r="S35" s="1043">
        <v>222</v>
      </c>
      <c r="T35" s="1043">
        <v>251</v>
      </c>
      <c r="U35" s="573"/>
      <c r="V35" s="563"/>
      <c r="W35" s="563"/>
      <c r="X35" s="605" t="s">
        <v>193</v>
      </c>
      <c r="Y35" s="605"/>
      <c r="Z35" s="605"/>
      <c r="AA35" s="605"/>
      <c r="AB35" s="784"/>
      <c r="AE35" s="986"/>
      <c r="AF35" s="986"/>
      <c r="AK35" s="987"/>
    </row>
    <row r="36" spans="1:26" s="595" customFormat="1" ht="18.75" customHeight="1">
      <c r="A36" s="563"/>
      <c r="B36" s="563"/>
      <c r="C36" s="563"/>
      <c r="D36" s="566"/>
      <c r="E36" s="572"/>
      <c r="F36" s="1043"/>
      <c r="G36" s="1043"/>
      <c r="H36" s="1043"/>
      <c r="I36" s="1043"/>
      <c r="J36" s="1043"/>
      <c r="K36" s="1043"/>
      <c r="L36" s="1043"/>
      <c r="M36" s="1043"/>
      <c r="N36" s="1043"/>
      <c r="O36" s="1043"/>
      <c r="P36" s="1044"/>
      <c r="Q36" s="1044"/>
      <c r="R36" s="1044"/>
      <c r="S36" s="1044"/>
      <c r="T36" s="1044"/>
      <c r="U36" s="573"/>
      <c r="V36" s="563"/>
      <c r="W36" s="563"/>
      <c r="X36" s="566"/>
      <c r="Y36" s="566"/>
      <c r="Z36" s="566"/>
    </row>
    <row r="37" spans="1:37" s="595" customFormat="1" ht="18.75" customHeight="1">
      <c r="A37" s="563"/>
      <c r="B37" s="1296" t="s">
        <v>560</v>
      </c>
      <c r="C37" s="1297"/>
      <c r="D37" s="1297"/>
      <c r="E37" s="787"/>
      <c r="F37" s="1043">
        <v>3776</v>
      </c>
      <c r="G37" s="1043">
        <v>3679</v>
      </c>
      <c r="H37" s="1043">
        <v>3679</v>
      </c>
      <c r="I37" s="1043">
        <v>3744</v>
      </c>
      <c r="J37" s="1043">
        <v>3637</v>
      </c>
      <c r="K37" s="1043">
        <v>2734</v>
      </c>
      <c r="L37" s="1043">
        <v>2819</v>
      </c>
      <c r="M37" s="1043">
        <v>2856</v>
      </c>
      <c r="N37" s="1043">
        <v>2735</v>
      </c>
      <c r="O37" s="1043">
        <v>2871</v>
      </c>
      <c r="P37" s="1043">
        <v>1042</v>
      </c>
      <c r="Q37" s="1043">
        <v>860</v>
      </c>
      <c r="R37" s="1043">
        <v>823</v>
      </c>
      <c r="S37" s="1043">
        <v>1009</v>
      </c>
      <c r="T37" s="1043">
        <v>766</v>
      </c>
      <c r="U37" s="573"/>
      <c r="V37" s="1296" t="s">
        <v>560</v>
      </c>
      <c r="W37" s="1297"/>
      <c r="X37" s="1297"/>
      <c r="Y37" s="786"/>
      <c r="Z37" s="786"/>
      <c r="AA37" s="567"/>
      <c r="AB37" s="784"/>
      <c r="AC37" s="596"/>
      <c r="AE37" s="986"/>
      <c r="AF37" s="986"/>
      <c r="AK37" s="987"/>
    </row>
    <row r="38" spans="1:26" s="595" customFormat="1" ht="18.75" customHeight="1">
      <c r="A38" s="563"/>
      <c r="B38" s="563"/>
      <c r="C38" s="563"/>
      <c r="D38" s="566"/>
      <c r="E38" s="572"/>
      <c r="F38" s="1043"/>
      <c r="G38" s="1043"/>
      <c r="H38" s="1043"/>
      <c r="I38" s="1043"/>
      <c r="J38" s="1043"/>
      <c r="K38" s="1043"/>
      <c r="L38" s="1043"/>
      <c r="M38" s="1043"/>
      <c r="N38" s="1043"/>
      <c r="O38" s="1043"/>
      <c r="P38" s="1044"/>
      <c r="Q38" s="1044"/>
      <c r="R38" s="1044"/>
      <c r="S38" s="1044"/>
      <c r="T38" s="1044"/>
      <c r="U38" s="573"/>
      <c r="V38" s="563"/>
      <c r="W38" s="563"/>
      <c r="X38" s="566"/>
      <c r="Y38" s="566"/>
      <c r="Z38" s="566"/>
    </row>
    <row r="39" spans="1:37" s="595" customFormat="1" ht="18.75" customHeight="1">
      <c r="A39" s="563"/>
      <c r="B39" s="1299" t="s">
        <v>194</v>
      </c>
      <c r="C39" s="1301"/>
      <c r="D39" s="1301"/>
      <c r="E39" s="785"/>
      <c r="F39" s="1043">
        <v>6994</v>
      </c>
      <c r="G39" s="1043">
        <v>6992</v>
      </c>
      <c r="H39" s="1043">
        <v>7033</v>
      </c>
      <c r="I39" s="1043">
        <v>7396</v>
      </c>
      <c r="J39" s="1043">
        <v>7241</v>
      </c>
      <c r="K39" s="1043">
        <v>7559</v>
      </c>
      <c r="L39" s="1043">
        <v>7641</v>
      </c>
      <c r="M39" s="1043">
        <v>7891</v>
      </c>
      <c r="N39" s="1043">
        <v>8164</v>
      </c>
      <c r="O39" s="1043">
        <v>8674</v>
      </c>
      <c r="P39" s="1043">
        <v>-565</v>
      </c>
      <c r="Q39" s="1043">
        <v>-649</v>
      </c>
      <c r="R39" s="1043">
        <v>-858</v>
      </c>
      <c r="S39" s="1043">
        <v>-768</v>
      </c>
      <c r="T39" s="1043">
        <v>-1433</v>
      </c>
      <c r="U39" s="573"/>
      <c r="V39" s="1299" t="s">
        <v>194</v>
      </c>
      <c r="W39" s="1301"/>
      <c r="X39" s="1301"/>
      <c r="Y39" s="784"/>
      <c r="Z39" s="784"/>
      <c r="AA39" s="574"/>
      <c r="AB39" s="784"/>
      <c r="AE39" s="986"/>
      <c r="AF39" s="986"/>
      <c r="AK39" s="987"/>
    </row>
    <row r="40" spans="1:26" s="595" customFormat="1" ht="18.75" customHeight="1">
      <c r="A40" s="567"/>
      <c r="B40" s="574"/>
      <c r="C40" s="574"/>
      <c r="D40" s="574"/>
      <c r="E40" s="575"/>
      <c r="F40" s="1043"/>
      <c r="G40" s="1043"/>
      <c r="H40" s="1043"/>
      <c r="I40" s="1043"/>
      <c r="J40" s="1043"/>
      <c r="K40" s="1043"/>
      <c r="L40" s="1043"/>
      <c r="M40" s="1043"/>
      <c r="N40" s="1043"/>
      <c r="O40" s="1043"/>
      <c r="P40" s="1044"/>
      <c r="Q40" s="1044"/>
      <c r="R40" s="1044"/>
      <c r="S40" s="1044"/>
      <c r="T40" s="1044"/>
      <c r="U40" s="577"/>
      <c r="V40" s="574"/>
      <c r="W40" s="574"/>
      <c r="X40" s="574"/>
      <c r="Y40" s="574"/>
      <c r="Z40" s="574"/>
    </row>
    <row r="41" spans="1:37" s="595" customFormat="1" ht="18.75" customHeight="1">
      <c r="A41" s="563"/>
      <c r="B41" s="1299" t="s">
        <v>195</v>
      </c>
      <c r="C41" s="1301"/>
      <c r="D41" s="1301"/>
      <c r="E41" s="785"/>
      <c r="F41" s="1043">
        <v>3254</v>
      </c>
      <c r="G41" s="1043">
        <v>3217</v>
      </c>
      <c r="H41" s="1043">
        <v>3206</v>
      </c>
      <c r="I41" s="1043">
        <v>3264</v>
      </c>
      <c r="J41" s="1043">
        <v>3274</v>
      </c>
      <c r="K41" s="1043">
        <v>2930</v>
      </c>
      <c r="L41" s="1043">
        <v>2852</v>
      </c>
      <c r="M41" s="1043">
        <v>2893</v>
      </c>
      <c r="N41" s="1043">
        <v>3026</v>
      </c>
      <c r="O41" s="1043">
        <v>2877</v>
      </c>
      <c r="P41" s="1043">
        <v>324</v>
      </c>
      <c r="Q41" s="1043">
        <v>365</v>
      </c>
      <c r="R41" s="1043">
        <v>313</v>
      </c>
      <c r="S41" s="1043">
        <v>238</v>
      </c>
      <c r="T41" s="1043">
        <v>397</v>
      </c>
      <c r="U41" s="573"/>
      <c r="V41" s="1299" t="s">
        <v>195</v>
      </c>
      <c r="W41" s="1301"/>
      <c r="X41" s="1301"/>
      <c r="Y41" s="784"/>
      <c r="Z41" s="784"/>
      <c r="AA41" s="566"/>
      <c r="AB41" s="784"/>
      <c r="AE41" s="986"/>
      <c r="AF41" s="986"/>
      <c r="AK41" s="987"/>
    </row>
    <row r="42" spans="1:26" s="595" customFormat="1" ht="18.75" customHeight="1">
      <c r="A42" s="563"/>
      <c r="B42" s="563"/>
      <c r="C42" s="563"/>
      <c r="D42" s="566"/>
      <c r="E42" s="572"/>
      <c r="F42" s="1043"/>
      <c r="G42" s="1043"/>
      <c r="H42" s="1043"/>
      <c r="I42" s="1043"/>
      <c r="J42" s="1043"/>
      <c r="K42" s="1043"/>
      <c r="L42" s="1043"/>
      <c r="M42" s="1043"/>
      <c r="N42" s="1043"/>
      <c r="O42" s="1043"/>
      <c r="P42" s="1043"/>
      <c r="Q42" s="1043"/>
      <c r="R42" s="1043"/>
      <c r="S42" s="1043"/>
      <c r="T42" s="1043"/>
      <c r="U42" s="573"/>
      <c r="V42" s="563"/>
      <c r="W42" s="563"/>
      <c r="X42" s="566"/>
      <c r="Y42" s="566"/>
      <c r="Z42" s="566"/>
    </row>
    <row r="43" spans="1:37" s="595" customFormat="1" ht="21.75" customHeight="1">
      <c r="A43" s="1299" t="s">
        <v>196</v>
      </c>
      <c r="B43" s="1301"/>
      <c r="C43" s="1301"/>
      <c r="D43" s="1301"/>
      <c r="E43" s="785"/>
      <c r="F43" s="1043">
        <v>10466</v>
      </c>
      <c r="G43" s="1043">
        <v>10203</v>
      </c>
      <c r="H43" s="1043">
        <v>10159</v>
      </c>
      <c r="I43" s="1043">
        <v>10445</v>
      </c>
      <c r="J43" s="1043">
        <v>10649</v>
      </c>
      <c r="K43" s="1043">
        <v>12743</v>
      </c>
      <c r="L43" s="1043">
        <v>12973</v>
      </c>
      <c r="M43" s="1043">
        <v>13042</v>
      </c>
      <c r="N43" s="1043">
        <v>12910</v>
      </c>
      <c r="O43" s="1043">
        <v>12234</v>
      </c>
      <c r="P43" s="1043">
        <v>-2277</v>
      </c>
      <c r="Q43" s="1043">
        <v>-2770</v>
      </c>
      <c r="R43" s="1043">
        <v>-2883</v>
      </c>
      <c r="S43" s="1043">
        <v>-2465</v>
      </c>
      <c r="T43" s="1043">
        <v>-1585</v>
      </c>
      <c r="U43" s="1300" t="s">
        <v>196</v>
      </c>
      <c r="V43" s="1301"/>
      <c r="W43" s="1301"/>
      <c r="X43" s="1301"/>
      <c r="Y43" s="784"/>
      <c r="Z43" s="784"/>
      <c r="AA43" s="605"/>
      <c r="AB43" s="784"/>
      <c r="AE43" s="986"/>
      <c r="AF43" s="986"/>
      <c r="AK43" s="987"/>
    </row>
    <row r="44" spans="1:26" s="595" customFormat="1" ht="18.75" customHeight="1">
      <c r="A44" s="563"/>
      <c r="B44" s="563"/>
      <c r="C44" s="563"/>
      <c r="D44" s="566"/>
      <c r="E44" s="572"/>
      <c r="F44" s="1043"/>
      <c r="G44" s="1043"/>
      <c r="H44" s="1043"/>
      <c r="I44" s="1043"/>
      <c r="J44" s="1043"/>
      <c r="K44" s="1043"/>
      <c r="L44" s="1043"/>
      <c r="M44" s="1043"/>
      <c r="N44" s="1043"/>
      <c r="O44" s="1043"/>
      <c r="P44" s="1044"/>
      <c r="Q44" s="1044"/>
      <c r="R44" s="1044"/>
      <c r="S44" s="1044"/>
      <c r="T44" s="1044"/>
      <c r="U44" s="573"/>
      <c r="V44" s="563"/>
      <c r="W44" s="563"/>
      <c r="X44" s="566"/>
      <c r="Y44" s="566"/>
      <c r="Z44" s="566"/>
    </row>
    <row r="45" spans="1:37" s="595" customFormat="1" ht="18.75" customHeight="1">
      <c r="A45" s="563"/>
      <c r="B45" s="1299" t="s">
        <v>700</v>
      </c>
      <c r="C45" s="1301"/>
      <c r="D45" s="1301"/>
      <c r="E45" s="949"/>
      <c r="F45" s="1043">
        <v>943</v>
      </c>
      <c r="G45" s="1043">
        <v>912</v>
      </c>
      <c r="H45" s="1043">
        <v>833</v>
      </c>
      <c r="I45" s="1043">
        <v>958</v>
      </c>
      <c r="J45" s="1043">
        <v>871</v>
      </c>
      <c r="K45" s="1043">
        <v>931</v>
      </c>
      <c r="L45" s="1043">
        <v>968</v>
      </c>
      <c r="M45" s="1043">
        <v>873</v>
      </c>
      <c r="N45" s="1043">
        <v>829</v>
      </c>
      <c r="O45" s="1043">
        <v>841</v>
      </c>
      <c r="P45" s="1043">
        <v>12</v>
      </c>
      <c r="Q45" s="1043">
        <v>-56</v>
      </c>
      <c r="R45" s="1043">
        <v>-40</v>
      </c>
      <c r="S45" s="1043">
        <v>129</v>
      </c>
      <c r="T45" s="1043">
        <v>30</v>
      </c>
      <c r="U45" s="573"/>
      <c r="V45" s="1299" t="s">
        <v>700</v>
      </c>
      <c r="W45" s="1301"/>
      <c r="X45" s="1301"/>
      <c r="AA45" s="605"/>
      <c r="AB45" s="784"/>
      <c r="AE45" s="986"/>
      <c r="AF45" s="986"/>
      <c r="AK45" s="987"/>
    </row>
    <row r="46" spans="1:26" s="595" customFormat="1" ht="18.75" customHeight="1">
      <c r="A46" s="563"/>
      <c r="B46" s="566"/>
      <c r="C46" s="563"/>
      <c r="D46" s="563"/>
      <c r="E46" s="578"/>
      <c r="F46" s="1043"/>
      <c r="G46" s="1043"/>
      <c r="H46" s="1043"/>
      <c r="I46" s="1043"/>
      <c r="J46" s="1043"/>
      <c r="K46" s="1043"/>
      <c r="L46" s="1043"/>
      <c r="M46" s="1043"/>
      <c r="N46" s="1043"/>
      <c r="O46" s="1043"/>
      <c r="P46" s="1044"/>
      <c r="Q46" s="1044"/>
      <c r="R46" s="1044"/>
      <c r="S46" s="1044"/>
      <c r="T46" s="1044"/>
      <c r="U46" s="573"/>
      <c r="V46" s="566"/>
      <c r="W46" s="563"/>
      <c r="X46" s="563"/>
      <c r="Y46" s="563"/>
      <c r="Z46" s="563"/>
    </row>
    <row r="47" spans="1:37" s="595" customFormat="1" ht="18.75" customHeight="1">
      <c r="A47" s="563"/>
      <c r="B47" s="1299" t="s">
        <v>702</v>
      </c>
      <c r="C47" s="1301"/>
      <c r="D47" s="1301"/>
      <c r="E47" s="785"/>
      <c r="F47" s="1043">
        <v>6300</v>
      </c>
      <c r="G47" s="1043">
        <v>6129</v>
      </c>
      <c r="H47" s="1043">
        <v>6141</v>
      </c>
      <c r="I47" s="1043">
        <v>6136</v>
      </c>
      <c r="J47" s="1043">
        <v>6560</v>
      </c>
      <c r="K47" s="1043">
        <v>8740</v>
      </c>
      <c r="L47" s="1043">
        <v>8907</v>
      </c>
      <c r="M47" s="1043">
        <v>9156</v>
      </c>
      <c r="N47" s="1043">
        <v>9030</v>
      </c>
      <c r="O47" s="1043">
        <v>8424</v>
      </c>
      <c r="P47" s="1043">
        <v>-2440</v>
      </c>
      <c r="Q47" s="1043">
        <v>-2778</v>
      </c>
      <c r="R47" s="1043">
        <v>-3015</v>
      </c>
      <c r="S47" s="1043">
        <v>-2894</v>
      </c>
      <c r="T47" s="1043">
        <v>-1864</v>
      </c>
      <c r="U47" s="573"/>
      <c r="V47" s="1299" t="s">
        <v>702</v>
      </c>
      <c r="W47" s="1301"/>
      <c r="X47" s="1301"/>
      <c r="Y47" s="784"/>
      <c r="Z47" s="784"/>
      <c r="AA47" s="605"/>
      <c r="AB47" s="784"/>
      <c r="AC47" s="596"/>
      <c r="AE47" s="986"/>
      <c r="AF47" s="986"/>
      <c r="AK47" s="987"/>
    </row>
    <row r="48" spans="1:26" s="595" customFormat="1" ht="18.75" customHeight="1">
      <c r="A48" s="563"/>
      <c r="B48" s="566"/>
      <c r="C48" s="563"/>
      <c r="D48" s="563"/>
      <c r="E48" s="578"/>
      <c r="F48" s="1043"/>
      <c r="G48" s="1043"/>
      <c r="H48" s="1043"/>
      <c r="I48" s="1043"/>
      <c r="J48" s="1043"/>
      <c r="K48" s="1043"/>
      <c r="L48" s="1043"/>
      <c r="M48" s="1043"/>
      <c r="N48" s="1043"/>
      <c r="O48" s="1043"/>
      <c r="P48" s="1047"/>
      <c r="Q48" s="1047"/>
      <c r="R48" s="1047"/>
      <c r="S48" s="1047"/>
      <c r="T48" s="1047"/>
      <c r="U48" s="573"/>
      <c r="V48" s="566"/>
      <c r="W48" s="563"/>
      <c r="X48" s="563"/>
      <c r="Y48" s="563"/>
      <c r="Z48" s="563"/>
    </row>
    <row r="49" spans="1:37" s="595" customFormat="1" ht="18.75" customHeight="1">
      <c r="A49" s="563"/>
      <c r="B49" s="1299" t="s">
        <v>703</v>
      </c>
      <c r="C49" s="1301"/>
      <c r="D49" s="1301"/>
      <c r="E49" s="785" t="s">
        <v>701</v>
      </c>
      <c r="F49" s="1043">
        <v>3223</v>
      </c>
      <c r="G49" s="1043">
        <v>3162</v>
      </c>
      <c r="H49" s="1043">
        <v>3185</v>
      </c>
      <c r="I49" s="1043">
        <v>3351</v>
      </c>
      <c r="J49" s="1043">
        <v>3218</v>
      </c>
      <c r="K49" s="1043">
        <v>3072</v>
      </c>
      <c r="L49" s="1043">
        <v>3098</v>
      </c>
      <c r="M49" s="1043">
        <v>3013</v>
      </c>
      <c r="N49" s="1043">
        <v>3051</v>
      </c>
      <c r="O49" s="1043">
        <v>2969</v>
      </c>
      <c r="P49" s="1043">
        <v>151</v>
      </c>
      <c r="Q49" s="1043">
        <v>64</v>
      </c>
      <c r="R49" s="1043">
        <v>172</v>
      </c>
      <c r="S49" s="1043">
        <v>300</v>
      </c>
      <c r="T49" s="1043">
        <v>249</v>
      </c>
      <c r="U49" s="573"/>
      <c r="V49" s="1299" t="s">
        <v>703</v>
      </c>
      <c r="W49" s="1301"/>
      <c r="X49" s="1301"/>
      <c r="Y49" s="784" t="s">
        <v>610</v>
      </c>
      <c r="Z49" s="784"/>
      <c r="AA49" s="566"/>
      <c r="AB49" s="784"/>
      <c r="AC49" s="596"/>
      <c r="AE49" s="986"/>
      <c r="AF49" s="986"/>
      <c r="AK49" s="987"/>
    </row>
    <row r="50" spans="1:26" s="595" customFormat="1" ht="18.75" customHeight="1">
      <c r="A50" s="563"/>
      <c r="B50" s="563"/>
      <c r="C50" s="563"/>
      <c r="D50" s="566"/>
      <c r="E50" s="572"/>
      <c r="F50" s="1043"/>
      <c r="G50" s="1043"/>
      <c r="H50" s="1043"/>
      <c r="I50" s="1043"/>
      <c r="J50" s="1043"/>
      <c r="K50" s="1043"/>
      <c r="L50" s="1043"/>
      <c r="M50" s="1043"/>
      <c r="N50" s="1043"/>
      <c r="O50" s="1043"/>
      <c r="P50" s="1043"/>
      <c r="Q50" s="1043"/>
      <c r="R50" s="1043"/>
      <c r="S50" s="1043"/>
      <c r="T50" s="1043"/>
      <c r="U50" s="573"/>
      <c r="V50" s="563"/>
      <c r="W50" s="563"/>
      <c r="X50" s="566"/>
      <c r="Y50" s="566"/>
      <c r="Z50" s="566"/>
    </row>
    <row r="51" spans="1:37" s="595" customFormat="1" ht="21.75" customHeight="1">
      <c r="A51" s="1299" t="s">
        <v>197</v>
      </c>
      <c r="B51" s="1301"/>
      <c r="C51" s="1301"/>
      <c r="D51" s="1301"/>
      <c r="E51" s="785"/>
      <c r="F51" s="1043">
        <v>7648</v>
      </c>
      <c r="G51" s="1043">
        <v>7467</v>
      </c>
      <c r="H51" s="1043">
        <v>7674</v>
      </c>
      <c r="I51" s="1043">
        <v>7348</v>
      </c>
      <c r="J51" s="1043">
        <v>7168</v>
      </c>
      <c r="K51" s="1043">
        <v>5936</v>
      </c>
      <c r="L51" s="1043">
        <v>5854</v>
      </c>
      <c r="M51" s="1043">
        <v>5768</v>
      </c>
      <c r="N51" s="1043">
        <v>5549</v>
      </c>
      <c r="O51" s="1043">
        <v>5562</v>
      </c>
      <c r="P51" s="1043">
        <v>1712</v>
      </c>
      <c r="Q51" s="1043">
        <v>1613</v>
      </c>
      <c r="R51" s="1043">
        <v>1906</v>
      </c>
      <c r="S51" s="1043">
        <v>1799</v>
      </c>
      <c r="T51" s="1043">
        <v>1606</v>
      </c>
      <c r="U51" s="1300" t="s">
        <v>197</v>
      </c>
      <c r="V51" s="1301"/>
      <c r="W51" s="1301"/>
      <c r="X51" s="1301"/>
      <c r="Y51" s="784"/>
      <c r="Z51" s="784"/>
      <c r="AA51" s="786"/>
      <c r="AB51" s="784"/>
      <c r="AE51" s="986"/>
      <c r="AF51" s="986"/>
      <c r="AK51" s="987"/>
    </row>
    <row r="52" spans="1:26" s="595" customFormat="1" ht="18.75" customHeight="1">
      <c r="A52" s="563"/>
      <c r="B52" s="563"/>
      <c r="C52" s="563"/>
      <c r="D52" s="566"/>
      <c r="E52" s="572"/>
      <c r="F52" s="1043"/>
      <c r="G52" s="1043"/>
      <c r="H52" s="1043"/>
      <c r="I52" s="1043"/>
      <c r="J52" s="1043"/>
      <c r="K52" s="1043"/>
      <c r="L52" s="1043"/>
      <c r="M52" s="1043"/>
      <c r="N52" s="1043"/>
      <c r="O52" s="1043"/>
      <c r="P52" s="1044"/>
      <c r="Q52" s="1044"/>
      <c r="R52" s="1044"/>
      <c r="S52" s="1044"/>
      <c r="T52" s="1044"/>
      <c r="U52" s="573"/>
      <c r="V52" s="563"/>
      <c r="W52" s="563"/>
      <c r="X52" s="566"/>
      <c r="Y52" s="566"/>
      <c r="Z52" s="566"/>
    </row>
    <row r="53" spans="1:37" s="595" customFormat="1" ht="18.75" customHeight="1">
      <c r="A53" s="563"/>
      <c r="B53" s="1299" t="s">
        <v>198</v>
      </c>
      <c r="C53" s="1301"/>
      <c r="D53" s="1301"/>
      <c r="E53" s="785"/>
      <c r="F53" s="1043">
        <v>3065</v>
      </c>
      <c r="G53" s="1043">
        <v>3037</v>
      </c>
      <c r="H53" s="1043">
        <v>3128</v>
      </c>
      <c r="I53" s="1043">
        <v>2926</v>
      </c>
      <c r="J53" s="1043">
        <v>2908</v>
      </c>
      <c r="K53" s="1043">
        <v>2420</v>
      </c>
      <c r="L53" s="1043">
        <v>2290</v>
      </c>
      <c r="M53" s="1043">
        <v>2277</v>
      </c>
      <c r="N53" s="1043">
        <v>2149</v>
      </c>
      <c r="O53" s="1043">
        <v>2210</v>
      </c>
      <c r="P53" s="1043">
        <v>645</v>
      </c>
      <c r="Q53" s="1043">
        <v>747</v>
      </c>
      <c r="R53" s="1043">
        <v>851</v>
      </c>
      <c r="S53" s="1043">
        <v>777</v>
      </c>
      <c r="T53" s="1043">
        <v>698</v>
      </c>
      <c r="U53" s="573"/>
      <c r="V53" s="1299" t="s">
        <v>198</v>
      </c>
      <c r="W53" s="1301"/>
      <c r="X53" s="1301"/>
      <c r="Y53" s="784"/>
      <c r="Z53" s="784"/>
      <c r="AA53" s="786"/>
      <c r="AB53" s="784"/>
      <c r="AC53" s="596"/>
      <c r="AE53" s="986"/>
      <c r="AF53" s="986"/>
      <c r="AK53" s="987"/>
    </row>
    <row r="54" spans="1:26" s="595" customFormat="1" ht="18.75" customHeight="1">
      <c r="A54" s="563"/>
      <c r="B54" s="566"/>
      <c r="C54" s="563"/>
      <c r="D54" s="563"/>
      <c r="E54" s="578"/>
      <c r="F54" s="1043"/>
      <c r="G54" s="1043"/>
      <c r="H54" s="1043"/>
      <c r="I54" s="1043"/>
      <c r="J54" s="1043"/>
      <c r="K54" s="1043"/>
      <c r="L54" s="1043"/>
      <c r="M54" s="1043"/>
      <c r="N54" s="1043"/>
      <c r="O54" s="1043"/>
      <c r="P54" s="1044"/>
      <c r="Q54" s="1044"/>
      <c r="R54" s="1044"/>
      <c r="S54" s="1044"/>
      <c r="T54" s="1044"/>
      <c r="U54" s="573"/>
      <c r="V54" s="566"/>
      <c r="W54" s="563"/>
      <c r="X54" s="563"/>
      <c r="Y54" s="563"/>
      <c r="Z54" s="563"/>
    </row>
    <row r="55" spans="1:37" s="595" customFormat="1" ht="18.75" customHeight="1">
      <c r="A55" s="563"/>
      <c r="B55" s="1299" t="s">
        <v>199</v>
      </c>
      <c r="C55" s="1301"/>
      <c r="D55" s="1301"/>
      <c r="E55" s="785"/>
      <c r="F55" s="1043">
        <v>1802</v>
      </c>
      <c r="G55" s="1043">
        <v>1784</v>
      </c>
      <c r="H55" s="1043">
        <v>1790</v>
      </c>
      <c r="I55" s="1043">
        <v>1843</v>
      </c>
      <c r="J55" s="1043">
        <v>1763</v>
      </c>
      <c r="K55" s="1043">
        <v>1250</v>
      </c>
      <c r="L55" s="1043">
        <v>1342</v>
      </c>
      <c r="M55" s="1043">
        <v>1301</v>
      </c>
      <c r="N55" s="1043">
        <v>1206</v>
      </c>
      <c r="O55" s="1043">
        <v>1222</v>
      </c>
      <c r="P55" s="1043">
        <v>552</v>
      </c>
      <c r="Q55" s="1043">
        <v>442</v>
      </c>
      <c r="R55" s="1043">
        <v>489</v>
      </c>
      <c r="S55" s="1043">
        <v>637</v>
      </c>
      <c r="T55" s="1043">
        <v>541</v>
      </c>
      <c r="U55" s="573"/>
      <c r="V55" s="1299" t="s">
        <v>199</v>
      </c>
      <c r="W55" s="1301"/>
      <c r="X55" s="1301"/>
      <c r="Y55" s="784"/>
      <c r="Z55" s="784"/>
      <c r="AA55" s="786"/>
      <c r="AB55" s="784"/>
      <c r="AE55" s="986"/>
      <c r="AF55" s="986"/>
      <c r="AK55" s="987"/>
    </row>
    <row r="56" spans="1:26" s="595" customFormat="1" ht="18.75" customHeight="1">
      <c r="A56" s="563"/>
      <c r="B56" s="566"/>
      <c r="C56" s="563"/>
      <c r="D56" s="563"/>
      <c r="E56" s="578"/>
      <c r="F56" s="1043"/>
      <c r="G56" s="1043"/>
      <c r="H56" s="1043"/>
      <c r="I56" s="1043"/>
      <c r="J56" s="1043"/>
      <c r="K56" s="1043"/>
      <c r="L56" s="1043"/>
      <c r="M56" s="1043"/>
      <c r="N56" s="1043"/>
      <c r="O56" s="1043"/>
      <c r="P56" s="1044"/>
      <c r="Q56" s="1044"/>
      <c r="R56" s="1044"/>
      <c r="S56" s="1044"/>
      <c r="T56" s="1044"/>
      <c r="U56" s="573"/>
      <c r="V56" s="566"/>
      <c r="W56" s="563"/>
      <c r="X56" s="563"/>
      <c r="Y56" s="563"/>
      <c r="Z56" s="563"/>
    </row>
    <row r="57" spans="1:37" s="595" customFormat="1" ht="18.75" customHeight="1">
      <c r="A57" s="563"/>
      <c r="B57" s="1299" t="s">
        <v>704</v>
      </c>
      <c r="C57" s="1304"/>
      <c r="D57" s="1301"/>
      <c r="E57" s="785"/>
      <c r="F57" s="1043">
        <v>2781</v>
      </c>
      <c r="G57" s="1043">
        <v>2646</v>
      </c>
      <c r="H57" s="1043">
        <v>2756</v>
      </c>
      <c r="I57" s="1043">
        <v>2579</v>
      </c>
      <c r="J57" s="1043">
        <v>2497</v>
      </c>
      <c r="K57" s="1043">
        <v>2266</v>
      </c>
      <c r="L57" s="1043">
        <v>2222</v>
      </c>
      <c r="M57" s="1043">
        <v>2190</v>
      </c>
      <c r="N57" s="1043">
        <v>2194</v>
      </c>
      <c r="O57" s="1043">
        <v>2130</v>
      </c>
      <c r="P57" s="1043">
        <v>515</v>
      </c>
      <c r="Q57" s="1043">
        <v>424</v>
      </c>
      <c r="R57" s="1043">
        <v>566</v>
      </c>
      <c r="S57" s="1043">
        <v>385</v>
      </c>
      <c r="T57" s="1043">
        <v>367</v>
      </c>
      <c r="U57" s="573"/>
      <c r="V57" s="1299" t="s">
        <v>704</v>
      </c>
      <c r="W57" s="1301"/>
      <c r="X57" s="1301"/>
      <c r="Y57" s="784"/>
      <c r="Z57" s="784"/>
      <c r="AA57" s="786"/>
      <c r="AB57" s="784"/>
      <c r="AC57" s="596"/>
      <c r="AE57" s="986"/>
      <c r="AF57" s="986"/>
      <c r="AK57" s="987"/>
    </row>
    <row r="58" spans="1:26" s="595" customFormat="1" ht="18.75" customHeight="1">
      <c r="A58" s="563"/>
      <c r="B58" s="563"/>
      <c r="C58" s="563"/>
      <c r="D58" s="566"/>
      <c r="E58" s="572"/>
      <c r="F58" s="1043"/>
      <c r="G58" s="1043"/>
      <c r="H58" s="1043"/>
      <c r="I58" s="1043"/>
      <c r="J58" s="1043"/>
      <c r="K58" s="1043"/>
      <c r="L58" s="1043"/>
      <c r="M58" s="1043"/>
      <c r="N58" s="1043"/>
      <c r="O58" s="1043"/>
      <c r="P58" s="1043"/>
      <c r="Q58" s="1043"/>
      <c r="R58" s="1043"/>
      <c r="S58" s="1043"/>
      <c r="T58" s="1043"/>
      <c r="U58" s="573"/>
      <c r="V58" s="563"/>
      <c r="W58" s="563"/>
      <c r="X58" s="566"/>
      <c r="Y58" s="566"/>
      <c r="Z58" s="566"/>
    </row>
    <row r="59" spans="1:37" s="595" customFormat="1" ht="21.75" customHeight="1">
      <c r="A59" s="1299" t="s">
        <v>200</v>
      </c>
      <c r="B59" s="1301"/>
      <c r="C59" s="1301"/>
      <c r="D59" s="1301"/>
      <c r="E59" s="785"/>
      <c r="F59" s="1043">
        <v>7109</v>
      </c>
      <c r="G59" s="1043">
        <v>8349</v>
      </c>
      <c r="H59" s="1043">
        <v>8292</v>
      </c>
      <c r="I59" s="1043">
        <v>8448</v>
      </c>
      <c r="J59" s="1043">
        <v>5114</v>
      </c>
      <c r="K59" s="1043">
        <v>4310</v>
      </c>
      <c r="L59" s="1043">
        <v>4294</v>
      </c>
      <c r="M59" s="1043">
        <v>4476</v>
      </c>
      <c r="N59" s="1043">
        <v>4698</v>
      </c>
      <c r="O59" s="1043">
        <v>3018</v>
      </c>
      <c r="P59" s="1043">
        <v>2799</v>
      </c>
      <c r="Q59" s="1043">
        <v>4055</v>
      </c>
      <c r="R59" s="1043">
        <v>3816</v>
      </c>
      <c r="S59" s="1043">
        <v>3750</v>
      </c>
      <c r="T59" s="1043">
        <v>2096</v>
      </c>
      <c r="U59" s="1300" t="s">
        <v>200</v>
      </c>
      <c r="V59" s="1301"/>
      <c r="W59" s="1301"/>
      <c r="X59" s="1301"/>
      <c r="Y59" s="784"/>
      <c r="Z59" s="784"/>
      <c r="AA59" s="786"/>
      <c r="AB59" s="784"/>
      <c r="AE59" s="986"/>
      <c r="AF59" s="986"/>
      <c r="AK59" s="987"/>
    </row>
    <row r="60" spans="1:29" s="595" customFormat="1" ht="13.5" customHeight="1">
      <c r="A60" s="599"/>
      <c r="B60" s="599"/>
      <c r="C60" s="599"/>
      <c r="D60" s="603"/>
      <c r="E60" s="600"/>
      <c r="F60" s="601"/>
      <c r="G60" s="601"/>
      <c r="H60" s="601"/>
      <c r="I60" s="601"/>
      <c r="J60" s="601"/>
      <c r="K60" s="601"/>
      <c r="L60" s="601"/>
      <c r="M60" s="601"/>
      <c r="N60" s="601"/>
      <c r="O60" s="601"/>
      <c r="P60" s="601"/>
      <c r="Q60" s="601"/>
      <c r="R60" s="601"/>
      <c r="S60" s="601"/>
      <c r="T60" s="601"/>
      <c r="U60" s="602"/>
      <c r="V60" s="599"/>
      <c r="W60" s="599"/>
      <c r="X60" s="603"/>
      <c r="Y60" s="603"/>
      <c r="Z60" s="594"/>
      <c r="AA60" s="594"/>
      <c r="AB60" s="594"/>
      <c r="AC60" s="598"/>
    </row>
    <row r="61" spans="1:34" s="657" customFormat="1" ht="18" customHeight="1">
      <c r="A61" s="606" t="s">
        <v>561</v>
      </c>
      <c r="B61" s="651"/>
      <c r="C61" s="651"/>
      <c r="D61" s="651"/>
      <c r="E61" s="651"/>
      <c r="F61" s="606"/>
      <c r="G61" s="606"/>
      <c r="H61" s="606"/>
      <c r="I61" s="606"/>
      <c r="J61" s="606"/>
      <c r="K61" s="606"/>
      <c r="L61" s="606"/>
      <c r="M61" s="606"/>
      <c r="N61" s="606"/>
      <c r="O61" s="606"/>
      <c r="P61" s="606"/>
      <c r="Q61" s="606"/>
      <c r="R61" s="606"/>
      <c r="S61" s="606"/>
      <c r="T61" s="606"/>
      <c r="U61" s="651"/>
      <c r="V61" s="651"/>
      <c r="W61" s="651"/>
      <c r="X61" s="606"/>
      <c r="Y61" s="606"/>
      <c r="Z61" s="606"/>
      <c r="AA61" s="606"/>
      <c r="AB61" s="606"/>
      <c r="AD61" s="595"/>
      <c r="AE61" s="595"/>
      <c r="AF61" s="595"/>
      <c r="AG61" s="595"/>
      <c r="AH61" s="595"/>
    </row>
    <row r="62" spans="1:34" s="657" customFormat="1" ht="18" customHeight="1">
      <c r="A62" s="606" t="s">
        <v>740</v>
      </c>
      <c r="B62" s="651"/>
      <c r="C62" s="651"/>
      <c r="D62" s="651"/>
      <c r="E62" s="651"/>
      <c r="F62" s="606"/>
      <c r="G62" s="606"/>
      <c r="H62" s="606"/>
      <c r="I62" s="606"/>
      <c r="J62" s="606"/>
      <c r="K62" s="606"/>
      <c r="L62" s="606"/>
      <c r="M62" s="606"/>
      <c r="N62" s="606"/>
      <c r="O62" s="606"/>
      <c r="Q62" s="606"/>
      <c r="R62" s="606"/>
      <c r="S62" s="606"/>
      <c r="T62" s="606"/>
      <c r="U62" s="651"/>
      <c r="V62" s="651"/>
      <c r="W62" s="651"/>
      <c r="X62" s="606"/>
      <c r="Y62" s="606"/>
      <c r="Z62" s="606"/>
      <c r="AA62" s="606"/>
      <c r="AB62" s="606"/>
      <c r="AD62" s="595"/>
      <c r="AE62" s="595"/>
      <c r="AF62" s="595"/>
      <c r="AG62" s="595"/>
      <c r="AH62" s="595"/>
    </row>
    <row r="63" spans="1:34" ht="15" customHeight="1">
      <c r="A63" s="607"/>
      <c r="I63" s="767"/>
      <c r="AD63" s="657"/>
      <c r="AE63" s="657"/>
      <c r="AF63" s="657"/>
      <c r="AH63" s="657"/>
    </row>
    <row r="64" ht="15" customHeight="1">
      <c r="I64" s="767"/>
    </row>
    <row r="65" ht="15" customHeight="1">
      <c r="I65" s="767"/>
    </row>
    <row r="66" spans="6:20" ht="15" customHeight="1">
      <c r="F66" s="994"/>
      <c r="G66" s="994"/>
      <c r="H66" s="994"/>
      <c r="I66" s="994"/>
      <c r="J66" s="994"/>
      <c r="K66" s="994"/>
      <c r="L66" s="994"/>
      <c r="M66" s="994"/>
      <c r="N66" s="994"/>
      <c r="O66" s="994"/>
      <c r="P66" s="994"/>
      <c r="Q66" s="994"/>
      <c r="R66" s="994"/>
      <c r="S66" s="994"/>
      <c r="T66" s="994"/>
    </row>
    <row r="67" spans="6:20" ht="15" customHeight="1">
      <c r="F67" s="994"/>
      <c r="G67" s="994"/>
      <c r="H67" s="994"/>
      <c r="I67" s="994"/>
      <c r="J67" s="994"/>
      <c r="K67" s="994"/>
      <c r="L67" s="994"/>
      <c r="M67" s="994"/>
      <c r="N67" s="994"/>
      <c r="O67" s="994"/>
      <c r="P67" s="994"/>
      <c r="Q67" s="994"/>
      <c r="R67" s="994"/>
      <c r="S67" s="994"/>
      <c r="T67" s="994"/>
    </row>
    <row r="68" spans="6:20" ht="15" customHeight="1">
      <c r="F68" s="994"/>
      <c r="G68" s="994"/>
      <c r="H68" s="994"/>
      <c r="I68" s="994"/>
      <c r="J68" s="994"/>
      <c r="K68" s="994"/>
      <c r="L68" s="994"/>
      <c r="M68" s="994"/>
      <c r="N68" s="994"/>
      <c r="O68" s="994"/>
      <c r="P68" s="994"/>
      <c r="Q68" s="994"/>
      <c r="R68" s="994"/>
      <c r="S68" s="994"/>
      <c r="T68" s="994"/>
    </row>
    <row r="69" ht="15" customHeight="1">
      <c r="I69" s="767"/>
    </row>
    <row r="70" spans="6:20" ht="15" customHeight="1">
      <c r="F70" s="994"/>
      <c r="G70" s="994"/>
      <c r="H70" s="994"/>
      <c r="I70" s="994"/>
      <c r="J70" s="994"/>
      <c r="K70" s="994"/>
      <c r="L70" s="994"/>
      <c r="M70" s="994"/>
      <c r="N70" s="994"/>
      <c r="O70" s="994"/>
      <c r="P70" s="994"/>
      <c r="Q70" s="994"/>
      <c r="R70" s="994"/>
      <c r="S70" s="994"/>
      <c r="T70" s="994"/>
    </row>
    <row r="71" spans="6:20" ht="15" customHeight="1">
      <c r="F71" s="994"/>
      <c r="G71" s="994"/>
      <c r="H71" s="994"/>
      <c r="I71" s="994"/>
      <c r="J71" s="994"/>
      <c r="K71" s="994"/>
      <c r="L71" s="994"/>
      <c r="M71" s="994"/>
      <c r="N71" s="994"/>
      <c r="O71" s="994"/>
      <c r="P71" s="994"/>
      <c r="Q71" s="994"/>
      <c r="R71" s="994"/>
      <c r="S71" s="994"/>
      <c r="T71" s="994"/>
    </row>
    <row r="72" spans="6:20" ht="15" customHeight="1">
      <c r="F72" s="994"/>
      <c r="G72" s="994"/>
      <c r="H72" s="994"/>
      <c r="I72" s="994"/>
      <c r="J72" s="994"/>
      <c r="K72" s="994"/>
      <c r="L72" s="994"/>
      <c r="M72" s="994"/>
      <c r="N72" s="994"/>
      <c r="O72" s="994"/>
      <c r="P72" s="994"/>
      <c r="Q72" s="994"/>
      <c r="R72" s="994"/>
      <c r="S72" s="994"/>
      <c r="T72" s="994"/>
    </row>
    <row r="73" ht="15" customHeight="1">
      <c r="I73" s="767"/>
    </row>
    <row r="74" spans="6:20" ht="15" customHeight="1">
      <c r="F74" s="994"/>
      <c r="G74" s="994"/>
      <c r="H74" s="994"/>
      <c r="I74" s="994"/>
      <c r="J74" s="994"/>
      <c r="K74" s="994"/>
      <c r="L74" s="994"/>
      <c r="M74" s="994"/>
      <c r="N74" s="994"/>
      <c r="O74" s="994"/>
      <c r="P74" s="994"/>
      <c r="Q74" s="994"/>
      <c r="R74" s="994"/>
      <c r="S74" s="994"/>
      <c r="T74" s="994"/>
    </row>
    <row r="75" spans="6:20" ht="15" customHeight="1">
      <c r="F75" s="994"/>
      <c r="G75" s="994"/>
      <c r="H75" s="994"/>
      <c r="I75" s="994"/>
      <c r="J75" s="994"/>
      <c r="K75" s="994"/>
      <c r="L75" s="994"/>
      <c r="M75" s="994"/>
      <c r="N75" s="994"/>
      <c r="O75" s="994"/>
      <c r="P75" s="994"/>
      <c r="Q75" s="994"/>
      <c r="R75" s="994"/>
      <c r="S75" s="994"/>
      <c r="T75" s="994"/>
    </row>
    <row r="77" ht="15" customHeight="1">
      <c r="I77" s="767"/>
    </row>
    <row r="78" ht="15" customHeight="1">
      <c r="I78" s="767"/>
    </row>
    <row r="79" ht="15" customHeight="1">
      <c r="I79" s="767"/>
    </row>
    <row r="80" ht="15" customHeight="1">
      <c r="I80" s="767"/>
    </row>
    <row r="81" ht="15" customHeight="1">
      <c r="I81" s="767"/>
    </row>
    <row r="82" ht="15" customHeight="1">
      <c r="I82" s="767"/>
    </row>
    <row r="83" ht="15" customHeight="1">
      <c r="I83" s="767"/>
    </row>
    <row r="84" ht="15" customHeight="1">
      <c r="I84" s="767"/>
    </row>
    <row r="85" ht="15" customHeight="1">
      <c r="I85" s="767"/>
    </row>
    <row r="86" ht="15" customHeight="1">
      <c r="I86" s="767"/>
    </row>
    <row r="87" ht="15" customHeight="1">
      <c r="I87" s="767"/>
    </row>
    <row r="88" ht="15" customHeight="1">
      <c r="I88" s="767"/>
    </row>
    <row r="89" ht="15" customHeight="1">
      <c r="I89" s="767"/>
    </row>
    <row r="90" ht="15" customHeight="1">
      <c r="I90" s="767"/>
    </row>
    <row r="91" ht="15" customHeight="1">
      <c r="I91" s="767"/>
    </row>
    <row r="92" ht="15" customHeight="1">
      <c r="I92" s="767"/>
    </row>
    <row r="93" ht="15" customHeight="1">
      <c r="I93" s="767"/>
    </row>
  </sheetData>
  <sheetProtection/>
  <mergeCells count="57">
    <mergeCell ref="A59:D59"/>
    <mergeCell ref="U59:X59"/>
    <mergeCell ref="A51:D51"/>
    <mergeCell ref="U51:X51"/>
    <mergeCell ref="B53:D53"/>
    <mergeCell ref="V53:X53"/>
    <mergeCell ref="B55:D55"/>
    <mergeCell ref="V55:X55"/>
    <mergeCell ref="B47:D47"/>
    <mergeCell ref="V47:X47"/>
    <mergeCell ref="B57:D57"/>
    <mergeCell ref="V57:X57"/>
    <mergeCell ref="B49:D49"/>
    <mergeCell ref="V49:X49"/>
    <mergeCell ref="B39:D39"/>
    <mergeCell ref="V39:X39"/>
    <mergeCell ref="B41:D41"/>
    <mergeCell ref="V41:X41"/>
    <mergeCell ref="B45:D45"/>
    <mergeCell ref="V45:X45"/>
    <mergeCell ref="A43:D43"/>
    <mergeCell ref="U43:X43"/>
    <mergeCell ref="C15:D15"/>
    <mergeCell ref="W15:X15"/>
    <mergeCell ref="C24:D24"/>
    <mergeCell ref="W24:X24"/>
    <mergeCell ref="C31:D31"/>
    <mergeCell ref="W31:X31"/>
    <mergeCell ref="B37:D37"/>
    <mergeCell ref="V37:X37"/>
    <mergeCell ref="U9:X9"/>
    <mergeCell ref="F6:F7"/>
    <mergeCell ref="G6:G7"/>
    <mergeCell ref="A11:D11"/>
    <mergeCell ref="U11:X11"/>
    <mergeCell ref="B13:D13"/>
    <mergeCell ref="V13:X13"/>
    <mergeCell ref="P6:P7"/>
    <mergeCell ref="R6:R7"/>
    <mergeCell ref="T6:T7"/>
    <mergeCell ref="A9:D9"/>
    <mergeCell ref="I6:I7"/>
    <mergeCell ref="K6:K7"/>
    <mergeCell ref="L6:L7"/>
    <mergeCell ref="M6:M7"/>
    <mergeCell ref="A5:E6"/>
    <mergeCell ref="J6:J7"/>
    <mergeCell ref="U5:Y6"/>
    <mergeCell ref="H6:H7"/>
    <mergeCell ref="N6:N7"/>
    <mergeCell ref="O6:O7"/>
    <mergeCell ref="F4:J5"/>
    <mergeCell ref="K4:M5"/>
    <mergeCell ref="N4:O5"/>
    <mergeCell ref="P4:T5"/>
    <mergeCell ref="S6:S7"/>
    <mergeCell ref="Q6:Q7"/>
  </mergeCells>
  <printOptions horizontalCentered="1"/>
  <pageMargins left="0.6692913385826772" right="0.6692913385826772" top="0.5905511811023623" bottom="0.5118110236220472" header="0.5118110236220472" footer="0.31496062992125984"/>
  <pageSetup fitToWidth="2" horizontalDpi="600" verticalDpi="600" orientation="portrait" paperSize="9" scale="63" r:id="rId1"/>
  <colBreaks count="1" manualBreakCount="1">
    <brk id="13" max="62" man="1"/>
  </colBreaks>
</worksheet>
</file>

<file path=xl/worksheets/sheet19.xml><?xml version="1.0" encoding="utf-8"?>
<worksheet xmlns="http://schemas.openxmlformats.org/spreadsheetml/2006/main" xmlns:r="http://schemas.openxmlformats.org/officeDocument/2006/relationships">
  <dimension ref="A1:AM78"/>
  <sheetViews>
    <sheetView zoomScalePageLayoutView="0" workbookViewId="0" topLeftCell="A1">
      <selection activeCell="A1" sqref="A1:L1"/>
    </sheetView>
  </sheetViews>
  <sheetFormatPr defaultColWidth="9.00390625" defaultRowHeight="15.75" customHeight="1"/>
  <cols>
    <col min="1" max="1" width="2.25390625" style="93" customWidth="1"/>
    <col min="2" max="4" width="2.25390625" style="98" customWidth="1"/>
    <col min="5" max="5" width="12.875" style="98" customWidth="1"/>
    <col min="6" max="6" width="3.00390625" style="570" customWidth="1"/>
    <col min="7" max="16" width="10.625" style="93" customWidth="1"/>
    <col min="17" max="24" width="9.625" style="93" customWidth="1"/>
    <col min="25" max="26" width="8.875" style="93" customWidth="1"/>
    <col min="27" max="28" width="11.625" style="93" customWidth="1"/>
    <col min="29" max="32" width="2.375" style="94" customWidth="1"/>
    <col min="33" max="33" width="12.625" style="94" customWidth="1"/>
    <col min="34" max="34" width="2.375" style="94" customWidth="1"/>
    <col min="35" max="35" width="9.00390625" style="648" customWidth="1"/>
    <col min="36" max="36" width="11.25390625" style="94" customWidth="1"/>
    <col min="37" max="16384" width="9.00390625" style="94" customWidth="1"/>
  </cols>
  <sheetData>
    <row r="1" spans="1:35" s="255" customFormat="1" ht="21" customHeight="1">
      <c r="A1" s="256"/>
      <c r="B1" s="256"/>
      <c r="C1" s="256"/>
      <c r="D1" s="256"/>
      <c r="E1" s="256"/>
      <c r="F1" s="613"/>
      <c r="G1" s="256"/>
      <c r="H1" s="256"/>
      <c r="I1" s="256"/>
      <c r="J1" s="256"/>
      <c r="K1" s="715"/>
      <c r="L1" s="256"/>
      <c r="M1" s="256"/>
      <c r="N1" s="256"/>
      <c r="O1" s="256"/>
      <c r="P1" s="716" t="s">
        <v>691</v>
      </c>
      <c r="Q1" s="717" t="s">
        <v>896</v>
      </c>
      <c r="R1" s="256"/>
      <c r="S1" s="256"/>
      <c r="T1" s="256"/>
      <c r="U1" s="256"/>
      <c r="V1" s="256"/>
      <c r="W1" s="256"/>
      <c r="X1" s="256"/>
      <c r="Y1" s="256"/>
      <c r="Z1" s="256"/>
      <c r="AA1" s="256"/>
      <c r="AB1" s="256"/>
      <c r="AC1" s="647"/>
      <c r="AD1" s="647"/>
      <c r="AE1" s="647"/>
      <c r="AF1" s="647"/>
      <c r="AG1" s="647"/>
      <c r="AH1" s="647"/>
      <c r="AI1" s="647"/>
    </row>
    <row r="2" spans="1:34" ht="12" customHeight="1">
      <c r="A2" s="90"/>
      <c r="B2" s="91"/>
      <c r="C2" s="91"/>
      <c r="D2" s="91"/>
      <c r="E2" s="91"/>
      <c r="F2" s="614"/>
      <c r="G2" s="92"/>
      <c r="H2" s="92"/>
      <c r="I2" s="92"/>
      <c r="J2" s="92"/>
      <c r="K2" s="90"/>
      <c r="M2" s="90"/>
      <c r="N2" s="90"/>
      <c r="O2" s="90"/>
      <c r="P2" s="90"/>
      <c r="Q2" s="90"/>
      <c r="R2" s="90"/>
      <c r="S2" s="90"/>
      <c r="T2" s="90"/>
      <c r="U2" s="90"/>
      <c r="V2" s="90"/>
      <c r="W2" s="92"/>
      <c r="X2" s="92"/>
      <c r="Y2" s="92"/>
      <c r="Z2" s="92"/>
      <c r="AA2" s="92"/>
      <c r="AB2" s="92"/>
      <c r="AC2" s="648"/>
      <c r="AD2" s="648"/>
      <c r="AE2" s="648"/>
      <c r="AF2" s="648"/>
      <c r="AG2" s="648"/>
      <c r="AH2" s="648"/>
    </row>
    <row r="3" spans="1:35" s="564" customFormat="1" ht="21" customHeight="1" thickBot="1">
      <c r="A3" s="557"/>
      <c r="B3" s="558"/>
      <c r="C3" s="558"/>
      <c r="D3" s="558"/>
      <c r="E3" s="559"/>
      <c r="F3" s="559"/>
      <c r="G3" s="560"/>
      <c r="H3" s="560"/>
      <c r="I3" s="560"/>
      <c r="J3" s="560"/>
      <c r="K3" s="560"/>
      <c r="L3" s="560"/>
      <c r="M3" s="560"/>
      <c r="N3" s="560"/>
      <c r="O3" s="560"/>
      <c r="P3" s="560"/>
      <c r="Q3" s="560"/>
      <c r="R3" s="560"/>
      <c r="S3" s="560"/>
      <c r="T3" s="560"/>
      <c r="U3" s="560"/>
      <c r="V3" s="560"/>
      <c r="W3" s="560"/>
      <c r="X3" s="560"/>
      <c r="Y3" s="560"/>
      <c r="Z3" s="560"/>
      <c r="AA3" s="560"/>
      <c r="AB3" s="561"/>
      <c r="AC3" s="562"/>
      <c r="AD3" s="563"/>
      <c r="AE3" s="563"/>
      <c r="AF3" s="563"/>
      <c r="AG3" s="876" t="s">
        <v>134</v>
      </c>
      <c r="AH3" s="649"/>
      <c r="AI3" s="649"/>
    </row>
    <row r="4" spans="1:35" s="608" customFormat="1" ht="27" customHeight="1" thickTop="1">
      <c r="A4" s="1323" t="s">
        <v>739</v>
      </c>
      <c r="B4" s="1317"/>
      <c r="C4" s="1317"/>
      <c r="D4" s="1317"/>
      <c r="E4" s="1317"/>
      <c r="F4" s="1324"/>
      <c r="G4" s="1310" t="s">
        <v>79</v>
      </c>
      <c r="H4" s="1311"/>
      <c r="I4" s="1312" t="s">
        <v>140</v>
      </c>
      <c r="J4" s="1311"/>
      <c r="K4" s="1312" t="s">
        <v>80</v>
      </c>
      <c r="L4" s="1311"/>
      <c r="M4" s="1312" t="s">
        <v>81</v>
      </c>
      <c r="N4" s="1311"/>
      <c r="O4" s="1312" t="s">
        <v>141</v>
      </c>
      <c r="P4" s="1311"/>
      <c r="Q4" s="1312" t="s">
        <v>82</v>
      </c>
      <c r="R4" s="1311"/>
      <c r="S4" s="1312" t="s">
        <v>83</v>
      </c>
      <c r="T4" s="1311"/>
      <c r="U4" s="1312" t="s">
        <v>84</v>
      </c>
      <c r="V4" s="1311"/>
      <c r="W4" s="1312" t="s">
        <v>142</v>
      </c>
      <c r="X4" s="1311"/>
      <c r="Y4" s="1312" t="s">
        <v>683</v>
      </c>
      <c r="Z4" s="1310"/>
      <c r="AA4" s="1312" t="s">
        <v>692</v>
      </c>
      <c r="AB4" s="1310"/>
      <c r="AC4" s="1284" t="s">
        <v>739</v>
      </c>
      <c r="AD4" s="1317"/>
      <c r="AE4" s="1317"/>
      <c r="AF4" s="1317"/>
      <c r="AG4" s="1317"/>
      <c r="AH4" s="1318"/>
      <c r="AI4" s="650"/>
    </row>
    <row r="5" spans="1:35" s="608" customFormat="1" ht="27" customHeight="1">
      <c r="A5" s="1320"/>
      <c r="B5" s="1320"/>
      <c r="C5" s="1320"/>
      <c r="D5" s="1320"/>
      <c r="E5" s="1320"/>
      <c r="F5" s="1325"/>
      <c r="G5" s="609" t="s">
        <v>119</v>
      </c>
      <c r="H5" s="610" t="s">
        <v>120</v>
      </c>
      <c r="I5" s="610" t="s">
        <v>119</v>
      </c>
      <c r="J5" s="610" t="s">
        <v>120</v>
      </c>
      <c r="K5" s="610" t="s">
        <v>119</v>
      </c>
      <c r="L5" s="610" t="s">
        <v>120</v>
      </c>
      <c r="M5" s="610" t="s">
        <v>119</v>
      </c>
      <c r="N5" s="610" t="s">
        <v>120</v>
      </c>
      <c r="O5" s="611" t="s">
        <v>119</v>
      </c>
      <c r="P5" s="612" t="s">
        <v>120</v>
      </c>
      <c r="Q5" s="611" t="s">
        <v>119</v>
      </c>
      <c r="R5" s="612" t="s">
        <v>120</v>
      </c>
      <c r="S5" s="610" t="s">
        <v>119</v>
      </c>
      <c r="T5" s="610" t="s">
        <v>120</v>
      </c>
      <c r="U5" s="610" t="s">
        <v>119</v>
      </c>
      <c r="V5" s="610" t="s">
        <v>120</v>
      </c>
      <c r="W5" s="610" t="s">
        <v>119</v>
      </c>
      <c r="X5" s="610" t="s">
        <v>120</v>
      </c>
      <c r="Y5" s="610" t="s">
        <v>119</v>
      </c>
      <c r="Z5" s="610" t="s">
        <v>120</v>
      </c>
      <c r="AA5" s="610" t="s">
        <v>119</v>
      </c>
      <c r="AB5" s="610" t="s">
        <v>120</v>
      </c>
      <c r="AC5" s="1319"/>
      <c r="AD5" s="1320"/>
      <c r="AE5" s="1320"/>
      <c r="AF5" s="1320"/>
      <c r="AG5" s="1320"/>
      <c r="AH5" s="1321"/>
      <c r="AI5" s="650"/>
    </row>
    <row r="6" spans="6:34" ht="12" customHeight="1">
      <c r="F6" s="578"/>
      <c r="G6" s="99"/>
      <c r="H6" s="99"/>
      <c r="I6" s="99"/>
      <c r="J6" s="99"/>
      <c r="K6" s="99"/>
      <c r="L6" s="99"/>
      <c r="M6" s="99"/>
      <c r="N6" s="99"/>
      <c r="O6" s="99"/>
      <c r="P6" s="99"/>
      <c r="Q6" s="99"/>
      <c r="R6" s="99"/>
      <c r="S6" s="99"/>
      <c r="T6" s="99"/>
      <c r="U6" s="99"/>
      <c r="V6" s="99"/>
      <c r="W6" s="99"/>
      <c r="X6" s="99"/>
      <c r="Y6" s="99"/>
      <c r="Z6" s="99"/>
      <c r="AA6" s="99"/>
      <c r="AB6" s="99"/>
      <c r="AC6" s="100"/>
      <c r="AD6" s="97"/>
      <c r="AE6" s="97"/>
      <c r="AF6" s="97"/>
      <c r="AG6" s="97"/>
      <c r="AH6" s="563"/>
    </row>
    <row r="7" spans="1:39" ht="27" customHeight="1">
      <c r="A7" s="1326" t="s">
        <v>425</v>
      </c>
      <c r="B7" s="1314"/>
      <c r="C7" s="1314"/>
      <c r="D7" s="1314"/>
      <c r="E7" s="1314"/>
      <c r="F7" s="615"/>
      <c r="G7" s="871">
        <v>10748</v>
      </c>
      <c r="H7" s="871">
        <v>11132</v>
      </c>
      <c r="I7" s="871">
        <v>7362</v>
      </c>
      <c r="J7" s="871">
        <v>7343</v>
      </c>
      <c r="K7" s="871">
        <v>13374</v>
      </c>
      <c r="L7" s="871">
        <v>11629</v>
      </c>
      <c r="M7" s="871">
        <v>7981</v>
      </c>
      <c r="N7" s="871">
        <v>7248</v>
      </c>
      <c r="O7" s="871">
        <v>7094</v>
      </c>
      <c r="P7" s="871">
        <v>7345</v>
      </c>
      <c r="Q7" s="871">
        <v>5260</v>
      </c>
      <c r="R7" s="871">
        <v>5112</v>
      </c>
      <c r="S7" s="871">
        <v>6883</v>
      </c>
      <c r="T7" s="871">
        <v>6624</v>
      </c>
      <c r="U7" s="871">
        <v>7693</v>
      </c>
      <c r="V7" s="871">
        <v>8217</v>
      </c>
      <c r="W7" s="871">
        <v>8283</v>
      </c>
      <c r="X7" s="871">
        <v>9103</v>
      </c>
      <c r="Y7" s="871">
        <v>3173</v>
      </c>
      <c r="Z7" s="871">
        <v>3415</v>
      </c>
      <c r="AA7" s="871">
        <v>3392</v>
      </c>
      <c r="AB7" s="871">
        <v>3320</v>
      </c>
      <c r="AC7" s="1313" t="s">
        <v>425</v>
      </c>
      <c r="AD7" s="1314"/>
      <c r="AE7" s="1314"/>
      <c r="AF7" s="1314"/>
      <c r="AG7" s="1314"/>
      <c r="AH7" s="641"/>
      <c r="AJ7" s="870"/>
      <c r="AK7" s="870"/>
      <c r="AL7" s="870"/>
      <c r="AM7" s="870"/>
    </row>
    <row r="8" spans="1:39" ht="21" customHeight="1">
      <c r="A8" s="569"/>
      <c r="B8" s="563"/>
      <c r="C8" s="563"/>
      <c r="D8" s="563"/>
      <c r="E8" s="566"/>
      <c r="F8" s="572"/>
      <c r="G8" s="871"/>
      <c r="H8" s="871"/>
      <c r="I8" s="871"/>
      <c r="J8" s="871"/>
      <c r="K8" s="871"/>
      <c r="L8" s="871"/>
      <c r="M8" s="871"/>
      <c r="N8" s="871"/>
      <c r="O8" s="871"/>
      <c r="P8" s="871"/>
      <c r="Q8" s="871"/>
      <c r="R8" s="871"/>
      <c r="S8" s="871"/>
      <c r="T8" s="871"/>
      <c r="U8" s="871"/>
      <c r="V8" s="871"/>
      <c r="W8" s="871"/>
      <c r="X8" s="871"/>
      <c r="Y8" s="871"/>
      <c r="Z8" s="871"/>
      <c r="AA8" s="871"/>
      <c r="AB8" s="871"/>
      <c r="AC8" s="565"/>
      <c r="AD8" s="563"/>
      <c r="AE8" s="563"/>
      <c r="AF8" s="563"/>
      <c r="AG8" s="566"/>
      <c r="AH8" s="566"/>
      <c r="AJ8" s="870"/>
      <c r="AK8" s="870"/>
      <c r="AL8" s="870"/>
      <c r="AM8" s="870"/>
    </row>
    <row r="9" spans="1:39" ht="27" customHeight="1">
      <c r="A9" s="1327" t="s">
        <v>143</v>
      </c>
      <c r="B9" s="1316"/>
      <c r="C9" s="1316"/>
      <c r="D9" s="1316"/>
      <c r="E9" s="1316"/>
      <c r="F9" s="616"/>
      <c r="G9" s="871">
        <v>2652</v>
      </c>
      <c r="H9" s="871">
        <v>2589</v>
      </c>
      <c r="I9" s="871">
        <v>2707</v>
      </c>
      <c r="J9" s="871">
        <v>2495</v>
      </c>
      <c r="K9" s="871">
        <v>4136</v>
      </c>
      <c r="L9" s="871">
        <v>4186</v>
      </c>
      <c r="M9" s="871">
        <v>3466</v>
      </c>
      <c r="N9" s="871">
        <v>3414</v>
      </c>
      <c r="O9" s="871">
        <v>1975</v>
      </c>
      <c r="P9" s="871">
        <v>2164</v>
      </c>
      <c r="Q9" s="871">
        <v>2685</v>
      </c>
      <c r="R9" s="871">
        <v>2762</v>
      </c>
      <c r="S9" s="871">
        <v>3365</v>
      </c>
      <c r="T9" s="871">
        <v>3014</v>
      </c>
      <c r="U9" s="871">
        <v>2728</v>
      </c>
      <c r="V9" s="871">
        <v>2965</v>
      </c>
      <c r="W9" s="871">
        <v>2406</v>
      </c>
      <c r="X9" s="871">
        <v>2531</v>
      </c>
      <c r="Y9" s="988">
        <v>737</v>
      </c>
      <c r="Z9" s="988">
        <v>794</v>
      </c>
      <c r="AA9" s="988">
        <v>1590</v>
      </c>
      <c r="AB9" s="988">
        <v>1784</v>
      </c>
      <c r="AC9" s="1315" t="s">
        <v>143</v>
      </c>
      <c r="AD9" s="1316"/>
      <c r="AE9" s="1316"/>
      <c r="AF9" s="1316"/>
      <c r="AG9" s="1316"/>
      <c r="AH9" s="642"/>
      <c r="AJ9" s="870"/>
      <c r="AK9" s="870"/>
      <c r="AL9" s="870"/>
      <c r="AM9" s="870"/>
    </row>
    <row r="10" spans="1:39" ht="21" customHeight="1">
      <c r="A10" s="569"/>
      <c r="B10" s="570"/>
      <c r="C10" s="570"/>
      <c r="D10" s="570"/>
      <c r="E10" s="570"/>
      <c r="F10" s="578"/>
      <c r="G10" s="872"/>
      <c r="H10" s="872"/>
      <c r="I10" s="872"/>
      <c r="J10" s="872"/>
      <c r="K10" s="872"/>
      <c r="L10" s="872"/>
      <c r="M10" s="872"/>
      <c r="N10" s="872"/>
      <c r="O10" s="872"/>
      <c r="P10" s="872"/>
      <c r="Q10" s="872"/>
      <c r="R10" s="872"/>
      <c r="S10" s="872"/>
      <c r="T10" s="872"/>
      <c r="U10" s="872"/>
      <c r="V10" s="872"/>
      <c r="W10" s="872"/>
      <c r="X10" s="872"/>
      <c r="Y10" s="872"/>
      <c r="Z10" s="872"/>
      <c r="AA10" s="872"/>
      <c r="AB10" s="872"/>
      <c r="AC10" s="565"/>
      <c r="AD10" s="563"/>
      <c r="AE10" s="563"/>
      <c r="AF10" s="563"/>
      <c r="AG10" s="563"/>
      <c r="AH10" s="563"/>
      <c r="AJ10" s="870"/>
      <c r="AK10" s="870"/>
      <c r="AL10" s="870"/>
      <c r="AM10" s="870"/>
    </row>
    <row r="11" spans="1:39" ht="21" customHeight="1">
      <c r="A11" s="569"/>
      <c r="B11" s="1322" t="s">
        <v>79</v>
      </c>
      <c r="C11" s="1322"/>
      <c r="D11" s="1322"/>
      <c r="E11" s="1305"/>
      <c r="F11" s="572"/>
      <c r="G11" s="989">
        <v>0</v>
      </c>
      <c r="H11" s="989">
        <v>0</v>
      </c>
      <c r="I11" s="872">
        <v>752</v>
      </c>
      <c r="J11" s="872">
        <v>730</v>
      </c>
      <c r="K11" s="872">
        <v>569</v>
      </c>
      <c r="L11" s="872">
        <v>675</v>
      </c>
      <c r="M11" s="872">
        <v>226</v>
      </c>
      <c r="N11" s="872">
        <v>297</v>
      </c>
      <c r="O11" s="872">
        <v>264</v>
      </c>
      <c r="P11" s="872">
        <v>268</v>
      </c>
      <c r="Q11" s="872">
        <v>151</v>
      </c>
      <c r="R11" s="872">
        <v>157</v>
      </c>
      <c r="S11" s="872">
        <v>242</v>
      </c>
      <c r="T11" s="872">
        <v>165</v>
      </c>
      <c r="U11" s="872">
        <v>241</v>
      </c>
      <c r="V11" s="872">
        <v>174</v>
      </c>
      <c r="W11" s="872">
        <v>144</v>
      </c>
      <c r="X11" s="872">
        <v>186</v>
      </c>
      <c r="Y11" s="872">
        <v>87</v>
      </c>
      <c r="Z11" s="872">
        <v>89</v>
      </c>
      <c r="AA11" s="872">
        <v>98</v>
      </c>
      <c r="AB11" s="872">
        <v>81</v>
      </c>
      <c r="AC11" s="565"/>
      <c r="AD11" s="1305" t="s">
        <v>79</v>
      </c>
      <c r="AE11" s="1305"/>
      <c r="AF11" s="1305"/>
      <c r="AG11" s="1305"/>
      <c r="AH11" s="566"/>
      <c r="AJ11" s="870"/>
      <c r="AK11" s="870"/>
      <c r="AL11" s="870"/>
      <c r="AM11" s="870"/>
    </row>
    <row r="12" spans="1:39" ht="21" customHeight="1">
      <c r="A12" s="569"/>
      <c r="B12" s="1322" t="s">
        <v>140</v>
      </c>
      <c r="C12" s="1322"/>
      <c r="D12" s="1322"/>
      <c r="E12" s="1305"/>
      <c r="F12" s="572"/>
      <c r="G12" s="872">
        <v>730</v>
      </c>
      <c r="H12" s="872">
        <v>752</v>
      </c>
      <c r="I12" s="989">
        <v>0</v>
      </c>
      <c r="J12" s="989">
        <v>0</v>
      </c>
      <c r="K12" s="872">
        <v>706</v>
      </c>
      <c r="L12" s="872">
        <v>860</v>
      </c>
      <c r="M12" s="872">
        <v>231</v>
      </c>
      <c r="N12" s="872">
        <v>219</v>
      </c>
      <c r="O12" s="872">
        <v>253</v>
      </c>
      <c r="P12" s="872">
        <v>208</v>
      </c>
      <c r="Q12" s="872">
        <v>129</v>
      </c>
      <c r="R12" s="872">
        <v>126</v>
      </c>
      <c r="S12" s="872">
        <v>170</v>
      </c>
      <c r="T12" s="872">
        <v>161</v>
      </c>
      <c r="U12" s="872">
        <v>167</v>
      </c>
      <c r="V12" s="872">
        <v>230</v>
      </c>
      <c r="W12" s="872">
        <v>109</v>
      </c>
      <c r="X12" s="872">
        <v>151</v>
      </c>
      <c r="Y12" s="872">
        <v>66</v>
      </c>
      <c r="Z12" s="872">
        <v>63</v>
      </c>
      <c r="AA12" s="872">
        <v>68</v>
      </c>
      <c r="AB12" s="872">
        <v>58</v>
      </c>
      <c r="AC12" s="565"/>
      <c r="AD12" s="1305" t="s">
        <v>140</v>
      </c>
      <c r="AE12" s="1305"/>
      <c r="AF12" s="1305"/>
      <c r="AG12" s="1305"/>
      <c r="AH12" s="566"/>
      <c r="AJ12" s="870"/>
      <c r="AK12" s="870"/>
      <c r="AL12" s="870"/>
      <c r="AM12" s="870"/>
    </row>
    <row r="13" spans="1:39" ht="21" customHeight="1">
      <c r="A13" s="569"/>
      <c r="B13" s="1322" t="s">
        <v>80</v>
      </c>
      <c r="C13" s="1322"/>
      <c r="D13" s="1322"/>
      <c r="E13" s="1305"/>
      <c r="F13" s="572"/>
      <c r="G13" s="872">
        <v>675</v>
      </c>
      <c r="H13" s="872">
        <v>569</v>
      </c>
      <c r="I13" s="872">
        <v>860</v>
      </c>
      <c r="J13" s="872">
        <v>706</v>
      </c>
      <c r="K13" s="989">
        <v>0</v>
      </c>
      <c r="L13" s="989">
        <v>0</v>
      </c>
      <c r="M13" s="872">
        <v>940</v>
      </c>
      <c r="N13" s="872">
        <v>870</v>
      </c>
      <c r="O13" s="872">
        <v>315</v>
      </c>
      <c r="P13" s="872">
        <v>420</v>
      </c>
      <c r="Q13" s="872">
        <v>344</v>
      </c>
      <c r="R13" s="872">
        <v>345</v>
      </c>
      <c r="S13" s="872">
        <v>424</v>
      </c>
      <c r="T13" s="872">
        <v>430</v>
      </c>
      <c r="U13" s="872">
        <v>360</v>
      </c>
      <c r="V13" s="872">
        <v>401</v>
      </c>
      <c r="W13" s="872">
        <v>268</v>
      </c>
      <c r="X13" s="872">
        <v>395</v>
      </c>
      <c r="Y13" s="872">
        <v>78</v>
      </c>
      <c r="Z13" s="872">
        <v>119</v>
      </c>
      <c r="AA13" s="872">
        <v>157</v>
      </c>
      <c r="AB13" s="872">
        <v>199</v>
      </c>
      <c r="AC13" s="565"/>
      <c r="AD13" s="1305" t="s">
        <v>80</v>
      </c>
      <c r="AE13" s="1305"/>
      <c r="AF13" s="1305"/>
      <c r="AG13" s="1305"/>
      <c r="AH13" s="566"/>
      <c r="AJ13" s="870"/>
      <c r="AK13" s="870"/>
      <c r="AL13" s="870"/>
      <c r="AM13" s="870"/>
    </row>
    <row r="14" spans="1:39" ht="21" customHeight="1">
      <c r="A14" s="569"/>
      <c r="B14" s="1322" t="s">
        <v>81</v>
      </c>
      <c r="C14" s="1322"/>
      <c r="D14" s="1322"/>
      <c r="E14" s="1305"/>
      <c r="F14" s="572"/>
      <c r="G14" s="872">
        <v>297</v>
      </c>
      <c r="H14" s="872">
        <v>226</v>
      </c>
      <c r="I14" s="872">
        <v>219</v>
      </c>
      <c r="J14" s="872">
        <v>231</v>
      </c>
      <c r="K14" s="872">
        <v>870</v>
      </c>
      <c r="L14" s="872">
        <v>940</v>
      </c>
      <c r="M14" s="989">
        <v>0</v>
      </c>
      <c r="N14" s="989">
        <v>0</v>
      </c>
      <c r="O14" s="872">
        <v>290</v>
      </c>
      <c r="P14" s="872">
        <v>326</v>
      </c>
      <c r="Q14" s="872">
        <v>723</v>
      </c>
      <c r="R14" s="872">
        <v>800</v>
      </c>
      <c r="S14" s="872">
        <v>456</v>
      </c>
      <c r="T14" s="872">
        <v>372</v>
      </c>
      <c r="U14" s="872">
        <v>296</v>
      </c>
      <c r="V14" s="872">
        <v>323</v>
      </c>
      <c r="W14" s="872">
        <v>263</v>
      </c>
      <c r="X14" s="872">
        <v>248</v>
      </c>
      <c r="Y14" s="872">
        <v>47</v>
      </c>
      <c r="Z14" s="872">
        <v>72</v>
      </c>
      <c r="AA14" s="872">
        <v>153</v>
      </c>
      <c r="AB14" s="872">
        <v>197</v>
      </c>
      <c r="AC14" s="565"/>
      <c r="AD14" s="1305" t="s">
        <v>81</v>
      </c>
      <c r="AE14" s="1305"/>
      <c r="AF14" s="1305"/>
      <c r="AG14" s="1305"/>
      <c r="AH14" s="566"/>
      <c r="AJ14" s="870"/>
      <c r="AK14" s="870"/>
      <c r="AL14" s="870"/>
      <c r="AM14" s="870"/>
    </row>
    <row r="15" spans="1:39" ht="21" customHeight="1">
      <c r="A15" s="569"/>
      <c r="B15" s="1322" t="s">
        <v>141</v>
      </c>
      <c r="C15" s="1322"/>
      <c r="D15" s="1322"/>
      <c r="E15" s="1305"/>
      <c r="F15" s="572"/>
      <c r="G15" s="872">
        <v>268</v>
      </c>
      <c r="H15" s="872">
        <v>264</v>
      </c>
      <c r="I15" s="872">
        <v>208</v>
      </c>
      <c r="J15" s="872">
        <v>253</v>
      </c>
      <c r="K15" s="872">
        <v>420</v>
      </c>
      <c r="L15" s="872">
        <v>315</v>
      </c>
      <c r="M15" s="872">
        <v>326</v>
      </c>
      <c r="N15" s="872">
        <v>290</v>
      </c>
      <c r="O15" s="989">
        <v>0</v>
      </c>
      <c r="P15" s="989">
        <v>0</v>
      </c>
      <c r="Q15" s="872">
        <v>198</v>
      </c>
      <c r="R15" s="872">
        <v>164</v>
      </c>
      <c r="S15" s="872">
        <v>281</v>
      </c>
      <c r="T15" s="872">
        <v>259</v>
      </c>
      <c r="U15" s="872">
        <v>197</v>
      </c>
      <c r="V15" s="872">
        <v>182</v>
      </c>
      <c r="W15" s="872">
        <v>266</v>
      </c>
      <c r="X15" s="872">
        <v>248</v>
      </c>
      <c r="Y15" s="990">
        <v>241</v>
      </c>
      <c r="Z15" s="990">
        <v>218</v>
      </c>
      <c r="AA15" s="872">
        <v>147</v>
      </c>
      <c r="AB15" s="872">
        <v>182</v>
      </c>
      <c r="AC15" s="565"/>
      <c r="AD15" s="1305" t="s">
        <v>141</v>
      </c>
      <c r="AE15" s="1305"/>
      <c r="AF15" s="1305"/>
      <c r="AG15" s="1305"/>
      <c r="AH15" s="566"/>
      <c r="AJ15" s="870"/>
      <c r="AK15" s="870"/>
      <c r="AL15" s="870"/>
      <c r="AM15" s="870"/>
    </row>
    <row r="16" spans="1:39" ht="21" customHeight="1">
      <c r="A16" s="569"/>
      <c r="B16" s="1322" t="s">
        <v>82</v>
      </c>
      <c r="C16" s="1322"/>
      <c r="D16" s="1322"/>
      <c r="E16" s="1305"/>
      <c r="F16" s="572"/>
      <c r="G16" s="872">
        <v>157</v>
      </c>
      <c r="H16" s="872">
        <v>151</v>
      </c>
      <c r="I16" s="872">
        <v>126</v>
      </c>
      <c r="J16" s="872">
        <v>129</v>
      </c>
      <c r="K16" s="872">
        <v>345</v>
      </c>
      <c r="L16" s="872">
        <v>344</v>
      </c>
      <c r="M16" s="872">
        <v>800</v>
      </c>
      <c r="N16" s="872">
        <v>723</v>
      </c>
      <c r="O16" s="872">
        <v>164</v>
      </c>
      <c r="P16" s="872">
        <v>198</v>
      </c>
      <c r="Q16" s="989">
        <v>0</v>
      </c>
      <c r="R16" s="989">
        <v>0</v>
      </c>
      <c r="S16" s="872">
        <v>727</v>
      </c>
      <c r="T16" s="872">
        <v>661</v>
      </c>
      <c r="U16" s="872">
        <v>241</v>
      </c>
      <c r="V16" s="872">
        <v>295</v>
      </c>
      <c r="W16" s="872">
        <v>202</v>
      </c>
      <c r="X16" s="872">
        <v>184</v>
      </c>
      <c r="Y16" s="872">
        <v>33</v>
      </c>
      <c r="Z16" s="872">
        <v>50</v>
      </c>
      <c r="AA16" s="872">
        <v>210</v>
      </c>
      <c r="AB16" s="872">
        <v>248</v>
      </c>
      <c r="AC16" s="565"/>
      <c r="AD16" s="1305" t="s">
        <v>82</v>
      </c>
      <c r="AE16" s="1305"/>
      <c r="AF16" s="1305"/>
      <c r="AG16" s="1305"/>
      <c r="AH16" s="566"/>
      <c r="AJ16" s="870"/>
      <c r="AK16" s="870"/>
      <c r="AL16" s="870"/>
      <c r="AM16" s="870"/>
    </row>
    <row r="17" spans="1:39" ht="21" customHeight="1">
      <c r="A17" s="569"/>
      <c r="B17" s="1322" t="s">
        <v>83</v>
      </c>
      <c r="C17" s="1322"/>
      <c r="D17" s="1322"/>
      <c r="E17" s="1305"/>
      <c r="F17" s="572"/>
      <c r="G17" s="872">
        <v>165</v>
      </c>
      <c r="H17" s="872">
        <v>242</v>
      </c>
      <c r="I17" s="872">
        <v>161</v>
      </c>
      <c r="J17" s="872">
        <v>170</v>
      </c>
      <c r="K17" s="872">
        <v>430</v>
      </c>
      <c r="L17" s="872">
        <v>424</v>
      </c>
      <c r="M17" s="872">
        <v>372</v>
      </c>
      <c r="N17" s="872">
        <v>456</v>
      </c>
      <c r="O17" s="872">
        <v>259</v>
      </c>
      <c r="P17" s="872">
        <v>281</v>
      </c>
      <c r="Q17" s="872">
        <v>661</v>
      </c>
      <c r="R17" s="872">
        <v>727</v>
      </c>
      <c r="S17" s="989">
        <v>0</v>
      </c>
      <c r="T17" s="989">
        <v>0</v>
      </c>
      <c r="U17" s="872">
        <v>548</v>
      </c>
      <c r="V17" s="872">
        <v>624</v>
      </c>
      <c r="W17" s="872">
        <v>418</v>
      </c>
      <c r="X17" s="872">
        <v>441</v>
      </c>
      <c r="Y17" s="872">
        <v>64</v>
      </c>
      <c r="Z17" s="872">
        <v>62</v>
      </c>
      <c r="AA17" s="990">
        <v>210</v>
      </c>
      <c r="AB17" s="990">
        <v>242</v>
      </c>
      <c r="AC17" s="565"/>
      <c r="AD17" s="1305" t="s">
        <v>83</v>
      </c>
      <c r="AE17" s="1305"/>
      <c r="AF17" s="1305"/>
      <c r="AG17" s="1305"/>
      <c r="AH17" s="566"/>
      <c r="AJ17" s="870"/>
      <c r="AK17" s="870"/>
      <c r="AL17" s="870"/>
      <c r="AM17" s="870"/>
    </row>
    <row r="18" spans="1:39" ht="21" customHeight="1">
      <c r="A18" s="569"/>
      <c r="B18" s="1322" t="s">
        <v>84</v>
      </c>
      <c r="C18" s="1322"/>
      <c r="D18" s="1322"/>
      <c r="E18" s="1305"/>
      <c r="F18" s="572"/>
      <c r="G18" s="872">
        <v>174</v>
      </c>
      <c r="H18" s="872">
        <v>241</v>
      </c>
      <c r="I18" s="872">
        <v>230</v>
      </c>
      <c r="J18" s="872">
        <v>167</v>
      </c>
      <c r="K18" s="872">
        <v>401</v>
      </c>
      <c r="L18" s="872">
        <v>360</v>
      </c>
      <c r="M18" s="872">
        <v>323</v>
      </c>
      <c r="N18" s="872">
        <v>296</v>
      </c>
      <c r="O18" s="872">
        <v>182</v>
      </c>
      <c r="P18" s="872">
        <v>197</v>
      </c>
      <c r="Q18" s="872">
        <v>295</v>
      </c>
      <c r="R18" s="872">
        <v>241</v>
      </c>
      <c r="S18" s="872">
        <v>624</v>
      </c>
      <c r="T18" s="872">
        <v>548</v>
      </c>
      <c r="U18" s="989">
        <v>0</v>
      </c>
      <c r="V18" s="989">
        <v>0</v>
      </c>
      <c r="W18" s="872">
        <v>736</v>
      </c>
      <c r="X18" s="872">
        <v>678</v>
      </c>
      <c r="Y18" s="872">
        <v>62</v>
      </c>
      <c r="Z18" s="872">
        <v>52</v>
      </c>
      <c r="AA18" s="872">
        <v>296</v>
      </c>
      <c r="AB18" s="872">
        <v>293</v>
      </c>
      <c r="AC18" s="565"/>
      <c r="AD18" s="1305" t="s">
        <v>84</v>
      </c>
      <c r="AE18" s="1305"/>
      <c r="AF18" s="1305"/>
      <c r="AG18" s="1305"/>
      <c r="AH18" s="566"/>
      <c r="AJ18" s="870"/>
      <c r="AK18" s="870"/>
      <c r="AL18" s="870"/>
      <c r="AM18" s="870"/>
    </row>
    <row r="19" spans="1:39" ht="21" customHeight="1">
      <c r="A19" s="569"/>
      <c r="B19" s="1322" t="s">
        <v>142</v>
      </c>
      <c r="C19" s="1322"/>
      <c r="D19" s="1322"/>
      <c r="E19" s="1305"/>
      <c r="F19" s="572"/>
      <c r="G19" s="872">
        <v>186</v>
      </c>
      <c r="H19" s="872">
        <v>144</v>
      </c>
      <c r="I19" s="872">
        <v>151</v>
      </c>
      <c r="J19" s="872">
        <v>109</v>
      </c>
      <c r="K19" s="872">
        <v>395</v>
      </c>
      <c r="L19" s="872">
        <v>268</v>
      </c>
      <c r="M19" s="872">
        <v>248</v>
      </c>
      <c r="N19" s="872">
        <v>263</v>
      </c>
      <c r="O19" s="872">
        <v>248</v>
      </c>
      <c r="P19" s="872">
        <v>266</v>
      </c>
      <c r="Q19" s="872">
        <v>184</v>
      </c>
      <c r="R19" s="872">
        <v>202</v>
      </c>
      <c r="S19" s="872">
        <v>441</v>
      </c>
      <c r="T19" s="872">
        <v>418</v>
      </c>
      <c r="U19" s="872">
        <v>678</v>
      </c>
      <c r="V19" s="872">
        <v>736</v>
      </c>
      <c r="W19" s="989">
        <v>0</v>
      </c>
      <c r="X19" s="989">
        <v>0</v>
      </c>
      <c r="Y19" s="989">
        <v>59</v>
      </c>
      <c r="Z19" s="989">
        <v>69</v>
      </c>
      <c r="AA19" s="872">
        <v>251</v>
      </c>
      <c r="AB19" s="872">
        <v>284</v>
      </c>
      <c r="AC19" s="565"/>
      <c r="AD19" s="1305" t="s">
        <v>142</v>
      </c>
      <c r="AE19" s="1305"/>
      <c r="AF19" s="1305"/>
      <c r="AG19" s="1305"/>
      <c r="AH19" s="566"/>
      <c r="AJ19" s="870"/>
      <c r="AK19" s="870"/>
      <c r="AL19" s="870"/>
      <c r="AM19" s="870"/>
    </row>
    <row r="20" spans="1:39" ht="21" customHeight="1">
      <c r="A20" s="569"/>
      <c r="B20" s="570"/>
      <c r="C20" s="570"/>
      <c r="D20" s="570"/>
      <c r="E20" s="570"/>
      <c r="F20" s="578"/>
      <c r="G20" s="872"/>
      <c r="H20" s="872"/>
      <c r="I20" s="872"/>
      <c r="J20" s="872"/>
      <c r="K20" s="872"/>
      <c r="L20" s="872"/>
      <c r="M20" s="872"/>
      <c r="N20" s="872"/>
      <c r="O20" s="872"/>
      <c r="P20" s="872"/>
      <c r="Q20" s="872"/>
      <c r="R20" s="872"/>
      <c r="S20" s="872"/>
      <c r="T20" s="872"/>
      <c r="U20" s="872"/>
      <c r="V20" s="872"/>
      <c r="W20" s="872"/>
      <c r="X20" s="872"/>
      <c r="Y20" s="989"/>
      <c r="Z20" s="989"/>
      <c r="AA20" s="872"/>
      <c r="AB20" s="872"/>
      <c r="AC20" s="565"/>
      <c r="AD20" s="563"/>
      <c r="AE20" s="563"/>
      <c r="AF20" s="563"/>
      <c r="AG20" s="563"/>
      <c r="AH20" s="563"/>
      <c r="AJ20" s="870"/>
      <c r="AK20" s="870"/>
      <c r="AL20" s="870"/>
      <c r="AM20" s="870"/>
    </row>
    <row r="21" spans="1:39" ht="21" customHeight="1">
      <c r="A21" s="569"/>
      <c r="B21" s="1328" t="s">
        <v>697</v>
      </c>
      <c r="C21" s="1328"/>
      <c r="D21" s="1328"/>
      <c r="E21" s="1328"/>
      <c r="F21" s="617"/>
      <c r="G21" s="872">
        <v>89</v>
      </c>
      <c r="H21" s="872">
        <v>87</v>
      </c>
      <c r="I21" s="872">
        <v>63</v>
      </c>
      <c r="J21" s="872">
        <v>66</v>
      </c>
      <c r="K21" s="872">
        <v>119</v>
      </c>
      <c r="L21" s="872">
        <v>78</v>
      </c>
      <c r="M21" s="872">
        <v>72</v>
      </c>
      <c r="N21" s="872">
        <v>47</v>
      </c>
      <c r="O21" s="990">
        <v>218</v>
      </c>
      <c r="P21" s="990">
        <v>241</v>
      </c>
      <c r="Q21" s="872">
        <v>50</v>
      </c>
      <c r="R21" s="872">
        <v>33</v>
      </c>
      <c r="S21" s="872">
        <v>62</v>
      </c>
      <c r="T21" s="872">
        <v>64</v>
      </c>
      <c r="U21" s="872">
        <v>52</v>
      </c>
      <c r="V21" s="872">
        <v>62</v>
      </c>
      <c r="W21" s="872">
        <v>69</v>
      </c>
      <c r="X21" s="872">
        <v>59</v>
      </c>
      <c r="Y21" s="989">
        <v>0</v>
      </c>
      <c r="Z21" s="989">
        <v>0</v>
      </c>
      <c r="AA21" s="989">
        <v>35</v>
      </c>
      <c r="AB21" s="989">
        <v>35</v>
      </c>
      <c r="AC21" s="565"/>
      <c r="AD21" s="1328" t="s">
        <v>697</v>
      </c>
      <c r="AE21" s="1328"/>
      <c r="AF21" s="1328"/>
      <c r="AG21" s="1328"/>
      <c r="AH21" s="643"/>
      <c r="AJ21" s="870"/>
      <c r="AK21" s="870"/>
      <c r="AL21" s="870"/>
      <c r="AM21" s="870"/>
    </row>
    <row r="22" spans="1:39" ht="21" customHeight="1">
      <c r="A22" s="569"/>
      <c r="B22" s="1328" t="s">
        <v>532</v>
      </c>
      <c r="C22" s="1328"/>
      <c r="D22" s="1328"/>
      <c r="E22" s="1328"/>
      <c r="F22" s="617"/>
      <c r="G22" s="872">
        <v>81</v>
      </c>
      <c r="H22" s="872">
        <v>98</v>
      </c>
      <c r="I22" s="872">
        <v>58</v>
      </c>
      <c r="J22" s="872">
        <v>68</v>
      </c>
      <c r="K22" s="872">
        <v>199</v>
      </c>
      <c r="L22" s="872">
        <v>157</v>
      </c>
      <c r="M22" s="872">
        <v>197</v>
      </c>
      <c r="N22" s="872">
        <v>153</v>
      </c>
      <c r="O22" s="872">
        <v>182</v>
      </c>
      <c r="P22" s="872">
        <v>147</v>
      </c>
      <c r="Q22" s="872">
        <v>248</v>
      </c>
      <c r="R22" s="872">
        <v>210</v>
      </c>
      <c r="S22" s="990">
        <v>242</v>
      </c>
      <c r="T22" s="990">
        <v>210</v>
      </c>
      <c r="U22" s="872">
        <v>293</v>
      </c>
      <c r="V22" s="872">
        <v>296</v>
      </c>
      <c r="W22" s="872">
        <v>284</v>
      </c>
      <c r="X22" s="872">
        <v>251</v>
      </c>
      <c r="Y22" s="872">
        <v>35</v>
      </c>
      <c r="Z22" s="872">
        <v>35</v>
      </c>
      <c r="AA22" s="989">
        <v>0</v>
      </c>
      <c r="AB22" s="989">
        <v>0</v>
      </c>
      <c r="AC22" s="565"/>
      <c r="AD22" s="1328" t="s">
        <v>532</v>
      </c>
      <c r="AE22" s="1328"/>
      <c r="AF22" s="1328"/>
      <c r="AG22" s="1328"/>
      <c r="AH22" s="643"/>
      <c r="AJ22" s="870"/>
      <c r="AK22" s="870"/>
      <c r="AL22" s="870"/>
      <c r="AM22" s="870"/>
    </row>
    <row r="23" spans="1:39" ht="21" customHeight="1">
      <c r="A23" s="569"/>
      <c r="B23" s="570"/>
      <c r="C23" s="570"/>
      <c r="D23" s="570"/>
      <c r="E23" s="570"/>
      <c r="F23" s="578"/>
      <c r="G23" s="1073"/>
      <c r="H23" s="1073"/>
      <c r="I23" s="1073"/>
      <c r="J23" s="1073"/>
      <c r="K23" s="1073"/>
      <c r="L23" s="1073"/>
      <c r="M23" s="1073"/>
      <c r="N23" s="1073"/>
      <c r="O23" s="1073"/>
      <c r="P23" s="1073"/>
      <c r="Q23" s="1073"/>
      <c r="R23" s="1073"/>
      <c r="S23" s="1073"/>
      <c r="T23" s="1073"/>
      <c r="U23" s="1073"/>
      <c r="V23" s="1073"/>
      <c r="W23" s="1073"/>
      <c r="X23" s="1073"/>
      <c r="Y23" s="1073"/>
      <c r="Z23" s="1073"/>
      <c r="AA23" s="989"/>
      <c r="AB23" s="989"/>
      <c r="AC23" s="565"/>
      <c r="AD23" s="563"/>
      <c r="AE23" s="563"/>
      <c r="AF23" s="563"/>
      <c r="AG23" s="563"/>
      <c r="AH23" s="563"/>
      <c r="AJ23" s="870"/>
      <c r="AK23" s="870"/>
      <c r="AL23" s="870"/>
      <c r="AM23" s="870"/>
    </row>
    <row r="24" spans="1:39" ht="27" customHeight="1">
      <c r="A24" s="1327" t="s">
        <v>144</v>
      </c>
      <c r="B24" s="1316"/>
      <c r="C24" s="1316"/>
      <c r="D24" s="1316"/>
      <c r="E24" s="1316"/>
      <c r="F24" s="616"/>
      <c r="G24" s="871">
        <v>8096</v>
      </c>
      <c r="H24" s="871">
        <v>8543</v>
      </c>
      <c r="I24" s="871">
        <v>4655</v>
      </c>
      <c r="J24" s="871">
        <v>4848</v>
      </c>
      <c r="K24" s="871">
        <v>9238</v>
      </c>
      <c r="L24" s="871">
        <v>7443</v>
      </c>
      <c r="M24" s="871">
        <v>4515</v>
      </c>
      <c r="N24" s="871">
        <v>3834</v>
      </c>
      <c r="O24" s="871">
        <v>5119</v>
      </c>
      <c r="P24" s="871">
        <v>5181</v>
      </c>
      <c r="Q24" s="871">
        <v>2575</v>
      </c>
      <c r="R24" s="871">
        <v>2350</v>
      </c>
      <c r="S24" s="871">
        <v>3518</v>
      </c>
      <c r="T24" s="871">
        <v>3610</v>
      </c>
      <c r="U24" s="871">
        <v>4965</v>
      </c>
      <c r="V24" s="871">
        <v>5252</v>
      </c>
      <c r="W24" s="871">
        <v>5877</v>
      </c>
      <c r="X24" s="871">
        <v>6572</v>
      </c>
      <c r="Y24" s="871">
        <v>2436</v>
      </c>
      <c r="Z24" s="871">
        <v>2621</v>
      </c>
      <c r="AA24" s="871">
        <v>1802</v>
      </c>
      <c r="AB24" s="871">
        <v>1536</v>
      </c>
      <c r="AC24" s="1315" t="s">
        <v>144</v>
      </c>
      <c r="AD24" s="1316"/>
      <c r="AE24" s="1316"/>
      <c r="AF24" s="1316"/>
      <c r="AG24" s="1316"/>
      <c r="AH24" s="642"/>
      <c r="AJ24" s="870"/>
      <c r="AK24" s="870"/>
      <c r="AL24" s="870"/>
      <c r="AM24" s="870"/>
    </row>
    <row r="25" spans="1:39" ht="21" customHeight="1">
      <c r="A25" s="562"/>
      <c r="B25" s="563"/>
      <c r="C25" s="563"/>
      <c r="D25" s="563"/>
      <c r="E25" s="566"/>
      <c r="F25" s="572"/>
      <c r="G25" s="873"/>
      <c r="H25" s="873"/>
      <c r="I25" s="873"/>
      <c r="J25" s="873"/>
      <c r="K25" s="873"/>
      <c r="L25" s="873"/>
      <c r="M25" s="873"/>
      <c r="N25" s="873"/>
      <c r="O25" s="873"/>
      <c r="P25" s="873"/>
      <c r="Q25" s="873"/>
      <c r="R25" s="873"/>
      <c r="S25" s="873"/>
      <c r="T25" s="873"/>
      <c r="U25" s="873"/>
      <c r="V25" s="873"/>
      <c r="W25" s="873"/>
      <c r="X25" s="873"/>
      <c r="Y25" s="873"/>
      <c r="Z25" s="873"/>
      <c r="AA25" s="873"/>
      <c r="AB25" s="873"/>
      <c r="AC25" s="565"/>
      <c r="AD25" s="563"/>
      <c r="AE25" s="563"/>
      <c r="AF25" s="563"/>
      <c r="AG25" s="566"/>
      <c r="AH25" s="566"/>
      <c r="AJ25" s="870"/>
      <c r="AK25" s="870"/>
      <c r="AL25" s="870"/>
      <c r="AM25" s="870"/>
    </row>
    <row r="26" spans="1:39" ht="21" customHeight="1">
      <c r="A26" s="562"/>
      <c r="B26" s="1305" t="s">
        <v>166</v>
      </c>
      <c r="C26" s="1305"/>
      <c r="D26" s="1305"/>
      <c r="E26" s="1305"/>
      <c r="F26" s="572" t="s">
        <v>727</v>
      </c>
      <c r="G26" s="874">
        <v>3954</v>
      </c>
      <c r="H26" s="874">
        <v>4512</v>
      </c>
      <c r="I26" s="874">
        <v>2287</v>
      </c>
      <c r="J26" s="874">
        <v>2258</v>
      </c>
      <c r="K26" s="874">
        <v>4492</v>
      </c>
      <c r="L26" s="874">
        <v>3911</v>
      </c>
      <c r="M26" s="874">
        <v>2356</v>
      </c>
      <c r="N26" s="874">
        <v>2303</v>
      </c>
      <c r="O26" s="874">
        <v>3090</v>
      </c>
      <c r="P26" s="874">
        <v>3109</v>
      </c>
      <c r="Q26" s="874">
        <v>1309</v>
      </c>
      <c r="R26" s="874">
        <v>1409</v>
      </c>
      <c r="S26" s="874">
        <v>1858</v>
      </c>
      <c r="T26" s="874">
        <v>2070</v>
      </c>
      <c r="U26" s="874">
        <v>2755</v>
      </c>
      <c r="V26" s="874">
        <v>3083</v>
      </c>
      <c r="W26" s="874">
        <v>3526</v>
      </c>
      <c r="X26" s="874">
        <v>4164</v>
      </c>
      <c r="Y26" s="874">
        <v>1628</v>
      </c>
      <c r="Z26" s="874">
        <v>1822</v>
      </c>
      <c r="AA26" s="874">
        <v>1034</v>
      </c>
      <c r="AB26" s="874">
        <v>793</v>
      </c>
      <c r="AC26" s="565"/>
      <c r="AD26" s="1305" t="s">
        <v>166</v>
      </c>
      <c r="AE26" s="1305"/>
      <c r="AF26" s="1305"/>
      <c r="AG26" s="1305"/>
      <c r="AH26" s="641" t="s">
        <v>694</v>
      </c>
      <c r="AJ26" s="870"/>
      <c r="AK26" s="870"/>
      <c r="AL26" s="870"/>
      <c r="AM26" s="870"/>
    </row>
    <row r="27" spans="1:39" ht="21" customHeight="1">
      <c r="A27" s="562"/>
      <c r="B27" s="563"/>
      <c r="C27" s="1305" t="s">
        <v>145</v>
      </c>
      <c r="D27" s="1309"/>
      <c r="E27" s="1309"/>
      <c r="F27" s="615"/>
      <c r="G27" s="874">
        <v>1663</v>
      </c>
      <c r="H27" s="874">
        <v>2204</v>
      </c>
      <c r="I27" s="874">
        <v>899</v>
      </c>
      <c r="J27" s="874">
        <v>923</v>
      </c>
      <c r="K27" s="874">
        <v>1700</v>
      </c>
      <c r="L27" s="874">
        <v>1478</v>
      </c>
      <c r="M27" s="874">
        <v>929</v>
      </c>
      <c r="N27" s="874">
        <v>904</v>
      </c>
      <c r="O27" s="874">
        <v>1622</v>
      </c>
      <c r="P27" s="874">
        <v>1425</v>
      </c>
      <c r="Q27" s="874">
        <v>509</v>
      </c>
      <c r="R27" s="874">
        <v>576</v>
      </c>
      <c r="S27" s="874">
        <v>820</v>
      </c>
      <c r="T27" s="874">
        <v>975</v>
      </c>
      <c r="U27" s="874">
        <v>1353</v>
      </c>
      <c r="V27" s="874">
        <v>1561</v>
      </c>
      <c r="W27" s="874">
        <v>1980</v>
      </c>
      <c r="X27" s="874">
        <v>2351</v>
      </c>
      <c r="Y27" s="874">
        <v>818</v>
      </c>
      <c r="Z27" s="874">
        <v>1033</v>
      </c>
      <c r="AA27" s="874">
        <v>471</v>
      </c>
      <c r="AB27" s="874">
        <v>319</v>
      </c>
      <c r="AC27" s="565"/>
      <c r="AD27" s="563"/>
      <c r="AE27" s="1305" t="s">
        <v>145</v>
      </c>
      <c r="AF27" s="1309"/>
      <c r="AG27" s="1309"/>
      <c r="AH27" s="641"/>
      <c r="AJ27" s="870"/>
      <c r="AK27" s="870"/>
      <c r="AL27" s="870"/>
      <c r="AM27" s="870"/>
    </row>
    <row r="28" spans="1:39" ht="21" customHeight="1">
      <c r="A28" s="562"/>
      <c r="B28" s="563"/>
      <c r="C28" s="563"/>
      <c r="D28" s="1302" t="s">
        <v>146</v>
      </c>
      <c r="E28" s="1306"/>
      <c r="F28" s="615"/>
      <c r="G28" s="874">
        <v>1311</v>
      </c>
      <c r="H28" s="874">
        <v>1817</v>
      </c>
      <c r="I28" s="874">
        <v>602</v>
      </c>
      <c r="J28" s="874">
        <v>703</v>
      </c>
      <c r="K28" s="874">
        <v>911</v>
      </c>
      <c r="L28" s="874">
        <v>970</v>
      </c>
      <c r="M28" s="874">
        <v>389</v>
      </c>
      <c r="N28" s="874">
        <v>462</v>
      </c>
      <c r="O28" s="874">
        <v>823</v>
      </c>
      <c r="P28" s="874">
        <v>787</v>
      </c>
      <c r="Q28" s="874">
        <v>233</v>
      </c>
      <c r="R28" s="874">
        <v>297</v>
      </c>
      <c r="S28" s="874">
        <v>376</v>
      </c>
      <c r="T28" s="874">
        <v>487</v>
      </c>
      <c r="U28" s="874">
        <v>493</v>
      </c>
      <c r="V28" s="874">
        <v>549</v>
      </c>
      <c r="W28" s="874">
        <v>390</v>
      </c>
      <c r="X28" s="874">
        <v>572</v>
      </c>
      <c r="Y28" s="874">
        <v>423</v>
      </c>
      <c r="Z28" s="874">
        <v>519</v>
      </c>
      <c r="AA28" s="874">
        <v>238</v>
      </c>
      <c r="AB28" s="874">
        <v>163</v>
      </c>
      <c r="AC28" s="565"/>
      <c r="AD28" s="563"/>
      <c r="AE28" s="563"/>
      <c r="AF28" s="1302" t="s">
        <v>146</v>
      </c>
      <c r="AG28" s="1306"/>
      <c r="AH28" s="641"/>
      <c r="AJ28" s="870"/>
      <c r="AK28" s="870"/>
      <c r="AL28" s="870"/>
      <c r="AM28" s="870"/>
    </row>
    <row r="29" spans="1:39" ht="21" customHeight="1">
      <c r="A29" s="562"/>
      <c r="B29" s="563"/>
      <c r="C29" s="563"/>
      <c r="D29" s="563"/>
      <c r="E29" s="597" t="s">
        <v>147</v>
      </c>
      <c r="F29" s="572"/>
      <c r="G29" s="872">
        <v>231</v>
      </c>
      <c r="H29" s="872">
        <v>362</v>
      </c>
      <c r="I29" s="872">
        <v>158</v>
      </c>
      <c r="J29" s="872">
        <v>161</v>
      </c>
      <c r="K29" s="872">
        <v>247</v>
      </c>
      <c r="L29" s="872">
        <v>273</v>
      </c>
      <c r="M29" s="872">
        <v>116</v>
      </c>
      <c r="N29" s="872">
        <v>139</v>
      </c>
      <c r="O29" s="872">
        <v>190</v>
      </c>
      <c r="P29" s="872">
        <v>216</v>
      </c>
      <c r="Q29" s="872">
        <v>80</v>
      </c>
      <c r="R29" s="872">
        <v>103</v>
      </c>
      <c r="S29" s="872">
        <v>95</v>
      </c>
      <c r="T29" s="872">
        <v>179</v>
      </c>
      <c r="U29" s="872">
        <v>135</v>
      </c>
      <c r="V29" s="872">
        <v>175</v>
      </c>
      <c r="W29" s="872">
        <v>122</v>
      </c>
      <c r="X29" s="872">
        <v>188</v>
      </c>
      <c r="Y29" s="872">
        <v>84</v>
      </c>
      <c r="Z29" s="872">
        <v>99</v>
      </c>
      <c r="AA29" s="872">
        <v>87</v>
      </c>
      <c r="AB29" s="872">
        <v>33</v>
      </c>
      <c r="AC29" s="565"/>
      <c r="AD29" s="563"/>
      <c r="AE29" s="563"/>
      <c r="AF29" s="563"/>
      <c r="AG29" s="597" t="s">
        <v>147</v>
      </c>
      <c r="AH29" s="566"/>
      <c r="AJ29" s="870"/>
      <c r="AK29" s="870"/>
      <c r="AL29" s="870"/>
      <c r="AM29" s="870"/>
    </row>
    <row r="30" spans="1:39" ht="21" customHeight="1">
      <c r="A30" s="562"/>
      <c r="B30" s="563"/>
      <c r="C30" s="563"/>
      <c r="D30" s="563"/>
      <c r="E30" s="597" t="s">
        <v>148</v>
      </c>
      <c r="F30" s="572"/>
      <c r="G30" s="872">
        <v>543</v>
      </c>
      <c r="H30" s="872">
        <v>700</v>
      </c>
      <c r="I30" s="872">
        <v>257</v>
      </c>
      <c r="J30" s="872">
        <v>295</v>
      </c>
      <c r="K30" s="872">
        <v>356</v>
      </c>
      <c r="L30" s="872">
        <v>387</v>
      </c>
      <c r="M30" s="872">
        <v>140</v>
      </c>
      <c r="N30" s="872">
        <v>188</v>
      </c>
      <c r="O30" s="872">
        <v>372</v>
      </c>
      <c r="P30" s="872">
        <v>335</v>
      </c>
      <c r="Q30" s="872">
        <v>69</v>
      </c>
      <c r="R30" s="872">
        <v>110</v>
      </c>
      <c r="S30" s="872">
        <v>153</v>
      </c>
      <c r="T30" s="872">
        <v>189</v>
      </c>
      <c r="U30" s="872">
        <v>197</v>
      </c>
      <c r="V30" s="872">
        <v>232</v>
      </c>
      <c r="W30" s="872">
        <v>141</v>
      </c>
      <c r="X30" s="872">
        <v>217</v>
      </c>
      <c r="Y30" s="872">
        <v>192</v>
      </c>
      <c r="Z30" s="872">
        <v>251</v>
      </c>
      <c r="AA30" s="872">
        <v>88</v>
      </c>
      <c r="AB30" s="872">
        <v>60</v>
      </c>
      <c r="AC30" s="565"/>
      <c r="AD30" s="563"/>
      <c r="AE30" s="563"/>
      <c r="AF30" s="563"/>
      <c r="AG30" s="597" t="s">
        <v>148</v>
      </c>
      <c r="AH30" s="566"/>
      <c r="AJ30" s="870"/>
      <c r="AK30" s="870"/>
      <c r="AL30" s="870"/>
      <c r="AM30" s="870"/>
    </row>
    <row r="31" spans="1:39" ht="21" customHeight="1">
      <c r="A31" s="562"/>
      <c r="B31" s="563"/>
      <c r="C31" s="563"/>
      <c r="D31" s="563"/>
      <c r="E31" s="597" t="s">
        <v>149</v>
      </c>
      <c r="F31" s="572"/>
      <c r="G31" s="872">
        <v>323</v>
      </c>
      <c r="H31" s="872">
        <v>525</v>
      </c>
      <c r="I31" s="872">
        <v>81</v>
      </c>
      <c r="J31" s="872">
        <v>124</v>
      </c>
      <c r="K31" s="872">
        <v>134</v>
      </c>
      <c r="L31" s="872">
        <v>161</v>
      </c>
      <c r="M31" s="872">
        <v>62</v>
      </c>
      <c r="N31" s="872">
        <v>61</v>
      </c>
      <c r="O31" s="872">
        <v>60</v>
      </c>
      <c r="P31" s="872">
        <v>55</v>
      </c>
      <c r="Q31" s="872">
        <v>32</v>
      </c>
      <c r="R31" s="872">
        <v>26</v>
      </c>
      <c r="S31" s="872">
        <v>57</v>
      </c>
      <c r="T31" s="872">
        <v>49</v>
      </c>
      <c r="U31" s="872">
        <v>73</v>
      </c>
      <c r="V31" s="872">
        <v>65</v>
      </c>
      <c r="W31" s="872">
        <v>40</v>
      </c>
      <c r="X31" s="872">
        <v>72</v>
      </c>
      <c r="Y31" s="872">
        <v>16</v>
      </c>
      <c r="Z31" s="872">
        <v>25</v>
      </c>
      <c r="AA31" s="872">
        <v>29</v>
      </c>
      <c r="AB31" s="872">
        <v>35</v>
      </c>
      <c r="AC31" s="565"/>
      <c r="AD31" s="563"/>
      <c r="AE31" s="563"/>
      <c r="AF31" s="563"/>
      <c r="AG31" s="597" t="s">
        <v>149</v>
      </c>
      <c r="AH31" s="566"/>
      <c r="AJ31" s="870"/>
      <c r="AK31" s="870"/>
      <c r="AL31" s="870"/>
      <c r="AM31" s="870"/>
    </row>
    <row r="32" spans="1:39" ht="21" customHeight="1">
      <c r="A32" s="562"/>
      <c r="B32" s="563"/>
      <c r="C32" s="563"/>
      <c r="D32" s="563"/>
      <c r="E32" s="597" t="s">
        <v>150</v>
      </c>
      <c r="F32" s="572"/>
      <c r="G32" s="872">
        <v>92</v>
      </c>
      <c r="H32" s="872">
        <v>56</v>
      </c>
      <c r="I32" s="872">
        <v>25</v>
      </c>
      <c r="J32" s="872">
        <v>40</v>
      </c>
      <c r="K32" s="872">
        <v>40</v>
      </c>
      <c r="L32" s="872">
        <v>47</v>
      </c>
      <c r="M32" s="872">
        <v>31</v>
      </c>
      <c r="N32" s="872">
        <v>27</v>
      </c>
      <c r="O32" s="872">
        <v>71</v>
      </c>
      <c r="P32" s="872">
        <v>54</v>
      </c>
      <c r="Q32" s="872">
        <v>24</v>
      </c>
      <c r="R32" s="872">
        <v>21</v>
      </c>
      <c r="S32" s="872">
        <v>28</v>
      </c>
      <c r="T32" s="872">
        <v>30</v>
      </c>
      <c r="U32" s="872">
        <v>17</v>
      </c>
      <c r="V32" s="872">
        <v>34</v>
      </c>
      <c r="W32" s="872">
        <v>37</v>
      </c>
      <c r="X32" s="872">
        <v>36</v>
      </c>
      <c r="Y32" s="872">
        <v>32</v>
      </c>
      <c r="Z32" s="872">
        <v>52</v>
      </c>
      <c r="AA32" s="872">
        <v>13</v>
      </c>
      <c r="AB32" s="872">
        <v>12</v>
      </c>
      <c r="AC32" s="565"/>
      <c r="AD32" s="563"/>
      <c r="AE32" s="563"/>
      <c r="AF32" s="563"/>
      <c r="AG32" s="597" t="s">
        <v>150</v>
      </c>
      <c r="AH32" s="566"/>
      <c r="AJ32" s="870"/>
      <c r="AK32" s="870"/>
      <c r="AL32" s="870"/>
      <c r="AM32" s="870"/>
    </row>
    <row r="33" spans="1:39" ht="21" customHeight="1">
      <c r="A33" s="562"/>
      <c r="B33" s="563"/>
      <c r="C33" s="563"/>
      <c r="D33" s="563"/>
      <c r="E33" s="597" t="s">
        <v>151</v>
      </c>
      <c r="F33" s="572"/>
      <c r="G33" s="872">
        <v>94</v>
      </c>
      <c r="H33" s="872">
        <v>143</v>
      </c>
      <c r="I33" s="872">
        <v>57</v>
      </c>
      <c r="J33" s="872">
        <v>70</v>
      </c>
      <c r="K33" s="872">
        <v>101</v>
      </c>
      <c r="L33" s="872">
        <v>80</v>
      </c>
      <c r="M33" s="872">
        <v>30</v>
      </c>
      <c r="N33" s="872">
        <v>38</v>
      </c>
      <c r="O33" s="872">
        <v>94</v>
      </c>
      <c r="P33" s="872">
        <v>100</v>
      </c>
      <c r="Q33" s="872">
        <v>18</v>
      </c>
      <c r="R33" s="872">
        <v>26</v>
      </c>
      <c r="S33" s="872">
        <v>30</v>
      </c>
      <c r="T33" s="872">
        <v>30</v>
      </c>
      <c r="U33" s="872">
        <v>44</v>
      </c>
      <c r="V33" s="872">
        <v>36</v>
      </c>
      <c r="W33" s="872">
        <v>38</v>
      </c>
      <c r="X33" s="872">
        <v>43</v>
      </c>
      <c r="Y33" s="872">
        <v>79</v>
      </c>
      <c r="Z33" s="872">
        <v>69</v>
      </c>
      <c r="AA33" s="872">
        <v>17</v>
      </c>
      <c r="AB33" s="872">
        <v>20</v>
      </c>
      <c r="AC33" s="565"/>
      <c r="AD33" s="563"/>
      <c r="AE33" s="563"/>
      <c r="AF33" s="563"/>
      <c r="AG33" s="597" t="s">
        <v>151</v>
      </c>
      <c r="AH33" s="566"/>
      <c r="AJ33" s="870"/>
      <c r="AK33" s="870"/>
      <c r="AL33" s="870"/>
      <c r="AM33" s="870"/>
    </row>
    <row r="34" spans="1:39" ht="21" customHeight="1">
      <c r="A34" s="562"/>
      <c r="B34" s="563"/>
      <c r="C34" s="563"/>
      <c r="D34" s="563"/>
      <c r="E34" s="597" t="s">
        <v>152</v>
      </c>
      <c r="F34" s="572"/>
      <c r="G34" s="872">
        <v>28</v>
      </c>
      <c r="H34" s="872">
        <v>31</v>
      </c>
      <c r="I34" s="872">
        <v>24</v>
      </c>
      <c r="J34" s="872">
        <v>13</v>
      </c>
      <c r="K34" s="872">
        <v>33</v>
      </c>
      <c r="L34" s="872">
        <v>22</v>
      </c>
      <c r="M34" s="872">
        <v>10</v>
      </c>
      <c r="N34" s="872">
        <v>9</v>
      </c>
      <c r="O34" s="872">
        <v>36</v>
      </c>
      <c r="P34" s="872">
        <v>27</v>
      </c>
      <c r="Q34" s="872">
        <v>10</v>
      </c>
      <c r="R34" s="872">
        <v>11</v>
      </c>
      <c r="S34" s="872">
        <v>13</v>
      </c>
      <c r="T34" s="872">
        <v>10</v>
      </c>
      <c r="U34" s="872">
        <v>27</v>
      </c>
      <c r="V34" s="872">
        <v>7</v>
      </c>
      <c r="W34" s="872">
        <v>12</v>
      </c>
      <c r="X34" s="872">
        <v>16</v>
      </c>
      <c r="Y34" s="872">
        <v>20</v>
      </c>
      <c r="Z34" s="872">
        <v>23</v>
      </c>
      <c r="AA34" s="872">
        <v>4</v>
      </c>
      <c r="AB34" s="872">
        <v>3</v>
      </c>
      <c r="AC34" s="565"/>
      <c r="AD34" s="563"/>
      <c r="AE34" s="563"/>
      <c r="AF34" s="563"/>
      <c r="AG34" s="597" t="s">
        <v>152</v>
      </c>
      <c r="AH34" s="566"/>
      <c r="AJ34" s="870"/>
      <c r="AK34" s="870"/>
      <c r="AL34" s="870"/>
      <c r="AM34" s="870"/>
    </row>
    <row r="35" spans="1:39" ht="21" customHeight="1">
      <c r="A35" s="562"/>
      <c r="B35" s="563"/>
      <c r="C35" s="563"/>
      <c r="D35" s="1302" t="s">
        <v>782</v>
      </c>
      <c r="E35" s="1306"/>
      <c r="F35" s="615"/>
      <c r="G35" s="874">
        <v>280</v>
      </c>
      <c r="H35" s="874">
        <v>297</v>
      </c>
      <c r="I35" s="874">
        <v>232</v>
      </c>
      <c r="J35" s="874">
        <v>181</v>
      </c>
      <c r="K35" s="874">
        <v>621</v>
      </c>
      <c r="L35" s="874">
        <v>427</v>
      </c>
      <c r="M35" s="874">
        <v>430</v>
      </c>
      <c r="N35" s="874">
        <v>390</v>
      </c>
      <c r="O35" s="874">
        <v>218</v>
      </c>
      <c r="P35" s="874">
        <v>253</v>
      </c>
      <c r="Q35" s="874">
        <v>220</v>
      </c>
      <c r="R35" s="874">
        <v>235</v>
      </c>
      <c r="S35" s="874">
        <v>370</v>
      </c>
      <c r="T35" s="874">
        <v>411</v>
      </c>
      <c r="U35" s="874">
        <v>752</v>
      </c>
      <c r="V35" s="874">
        <v>924</v>
      </c>
      <c r="W35" s="874">
        <v>1289</v>
      </c>
      <c r="X35" s="874">
        <v>1527</v>
      </c>
      <c r="Y35" s="874">
        <v>105</v>
      </c>
      <c r="Z35" s="874">
        <v>54</v>
      </c>
      <c r="AA35" s="874">
        <v>184</v>
      </c>
      <c r="AB35" s="874">
        <v>119</v>
      </c>
      <c r="AC35" s="565"/>
      <c r="AD35" s="563"/>
      <c r="AE35" s="563"/>
      <c r="AF35" s="1302" t="s">
        <v>153</v>
      </c>
      <c r="AG35" s="1306"/>
      <c r="AH35" s="641"/>
      <c r="AJ35" s="870"/>
      <c r="AK35" s="870"/>
      <c r="AL35" s="870"/>
      <c r="AM35" s="870"/>
    </row>
    <row r="36" spans="1:39" ht="21" customHeight="1">
      <c r="A36" s="562"/>
      <c r="B36" s="563"/>
      <c r="C36" s="563"/>
      <c r="D36" s="563"/>
      <c r="E36" s="597" t="s">
        <v>154</v>
      </c>
      <c r="F36" s="572"/>
      <c r="G36" s="872">
        <v>142</v>
      </c>
      <c r="H36" s="872">
        <v>197</v>
      </c>
      <c r="I36" s="872">
        <v>126</v>
      </c>
      <c r="J36" s="872">
        <v>110</v>
      </c>
      <c r="K36" s="872">
        <v>340</v>
      </c>
      <c r="L36" s="872">
        <v>291</v>
      </c>
      <c r="M36" s="872">
        <v>229</v>
      </c>
      <c r="N36" s="872">
        <v>252</v>
      </c>
      <c r="O36" s="872">
        <v>124</v>
      </c>
      <c r="P36" s="872">
        <v>150</v>
      </c>
      <c r="Q36" s="872">
        <v>141</v>
      </c>
      <c r="R36" s="872">
        <v>151</v>
      </c>
      <c r="S36" s="872">
        <v>216</v>
      </c>
      <c r="T36" s="872">
        <v>275</v>
      </c>
      <c r="U36" s="872">
        <v>503</v>
      </c>
      <c r="V36" s="872">
        <v>700</v>
      </c>
      <c r="W36" s="872">
        <v>936</v>
      </c>
      <c r="X36" s="872">
        <v>1175</v>
      </c>
      <c r="Y36" s="872">
        <v>66</v>
      </c>
      <c r="Z36" s="872">
        <v>29</v>
      </c>
      <c r="AA36" s="872">
        <v>125</v>
      </c>
      <c r="AB36" s="872">
        <v>76</v>
      </c>
      <c r="AC36" s="565"/>
      <c r="AD36" s="563"/>
      <c r="AE36" s="563"/>
      <c r="AF36" s="563"/>
      <c r="AG36" s="597" t="s">
        <v>154</v>
      </c>
      <c r="AH36" s="566"/>
      <c r="AJ36" s="870"/>
      <c r="AK36" s="870"/>
      <c r="AL36" s="870"/>
      <c r="AM36" s="870"/>
    </row>
    <row r="37" spans="1:39" ht="21" customHeight="1">
      <c r="A37" s="562"/>
      <c r="B37" s="563"/>
      <c r="C37" s="563"/>
      <c r="D37" s="563"/>
      <c r="E37" s="597" t="s">
        <v>155</v>
      </c>
      <c r="F37" s="572"/>
      <c r="G37" s="872">
        <v>82</v>
      </c>
      <c r="H37" s="872">
        <v>75</v>
      </c>
      <c r="I37" s="872">
        <v>77</v>
      </c>
      <c r="J37" s="872">
        <v>54</v>
      </c>
      <c r="K37" s="872">
        <v>196</v>
      </c>
      <c r="L37" s="872">
        <v>102</v>
      </c>
      <c r="M37" s="872">
        <v>132</v>
      </c>
      <c r="N37" s="872">
        <v>105</v>
      </c>
      <c r="O37" s="872">
        <v>60</v>
      </c>
      <c r="P37" s="872">
        <v>65</v>
      </c>
      <c r="Q37" s="872">
        <v>53</v>
      </c>
      <c r="R37" s="872">
        <v>48</v>
      </c>
      <c r="S37" s="872">
        <v>101</v>
      </c>
      <c r="T37" s="872">
        <v>95</v>
      </c>
      <c r="U37" s="872">
        <v>171</v>
      </c>
      <c r="V37" s="872">
        <v>143</v>
      </c>
      <c r="W37" s="872">
        <v>218</v>
      </c>
      <c r="X37" s="872">
        <v>229</v>
      </c>
      <c r="Y37" s="872">
        <v>21</v>
      </c>
      <c r="Z37" s="872">
        <v>17</v>
      </c>
      <c r="AA37" s="872">
        <v>45</v>
      </c>
      <c r="AB37" s="872">
        <v>30</v>
      </c>
      <c r="AC37" s="565"/>
      <c r="AD37" s="563"/>
      <c r="AE37" s="563"/>
      <c r="AF37" s="563"/>
      <c r="AG37" s="597" t="s">
        <v>155</v>
      </c>
      <c r="AH37" s="566"/>
      <c r="AJ37" s="870"/>
      <c r="AK37" s="870"/>
      <c r="AL37" s="870"/>
      <c r="AM37" s="870"/>
    </row>
    <row r="38" spans="1:39" ht="21" customHeight="1">
      <c r="A38" s="562"/>
      <c r="B38" s="563"/>
      <c r="C38" s="563"/>
      <c r="D38" s="563"/>
      <c r="E38" s="597" t="s">
        <v>156</v>
      </c>
      <c r="F38" s="572"/>
      <c r="G38" s="872">
        <v>39</v>
      </c>
      <c r="H38" s="872">
        <v>12</v>
      </c>
      <c r="I38" s="872">
        <v>17</v>
      </c>
      <c r="J38" s="872">
        <v>9</v>
      </c>
      <c r="K38" s="872">
        <v>55</v>
      </c>
      <c r="L38" s="872">
        <v>16</v>
      </c>
      <c r="M38" s="872">
        <v>38</v>
      </c>
      <c r="N38" s="872">
        <v>23</v>
      </c>
      <c r="O38" s="872">
        <v>7</v>
      </c>
      <c r="P38" s="872">
        <v>15</v>
      </c>
      <c r="Q38" s="872">
        <v>12</v>
      </c>
      <c r="R38" s="872">
        <v>25</v>
      </c>
      <c r="S38" s="872">
        <v>29</v>
      </c>
      <c r="T38" s="872">
        <v>12</v>
      </c>
      <c r="U38" s="872">
        <v>47</v>
      </c>
      <c r="V38" s="872">
        <v>39</v>
      </c>
      <c r="W38" s="872">
        <v>73</v>
      </c>
      <c r="X38" s="872">
        <v>34</v>
      </c>
      <c r="Y38" s="872">
        <v>10</v>
      </c>
      <c r="Z38" s="872">
        <v>0</v>
      </c>
      <c r="AA38" s="872">
        <v>5</v>
      </c>
      <c r="AB38" s="872">
        <v>5</v>
      </c>
      <c r="AC38" s="565"/>
      <c r="AD38" s="563"/>
      <c r="AE38" s="563"/>
      <c r="AF38" s="563"/>
      <c r="AG38" s="597" t="s">
        <v>156</v>
      </c>
      <c r="AH38" s="566"/>
      <c r="AJ38" s="870"/>
      <c r="AK38" s="870"/>
      <c r="AL38" s="870"/>
      <c r="AM38" s="870"/>
    </row>
    <row r="39" spans="1:39" ht="21" customHeight="1">
      <c r="A39" s="562"/>
      <c r="B39" s="563"/>
      <c r="C39" s="563"/>
      <c r="D39" s="563"/>
      <c r="E39" s="597" t="s">
        <v>157</v>
      </c>
      <c r="F39" s="572"/>
      <c r="G39" s="872">
        <v>17</v>
      </c>
      <c r="H39" s="872">
        <v>13</v>
      </c>
      <c r="I39" s="872">
        <v>12</v>
      </c>
      <c r="J39" s="872">
        <v>8</v>
      </c>
      <c r="K39" s="872">
        <v>30</v>
      </c>
      <c r="L39" s="872">
        <v>18</v>
      </c>
      <c r="M39" s="872">
        <v>31</v>
      </c>
      <c r="N39" s="872">
        <v>10</v>
      </c>
      <c r="O39" s="872">
        <v>27</v>
      </c>
      <c r="P39" s="872">
        <v>23</v>
      </c>
      <c r="Q39" s="872">
        <v>14</v>
      </c>
      <c r="R39" s="872">
        <v>11</v>
      </c>
      <c r="S39" s="872">
        <v>24</v>
      </c>
      <c r="T39" s="872">
        <v>29</v>
      </c>
      <c r="U39" s="872">
        <v>31</v>
      </c>
      <c r="V39" s="872">
        <v>42</v>
      </c>
      <c r="W39" s="872">
        <v>62</v>
      </c>
      <c r="X39" s="872">
        <v>89</v>
      </c>
      <c r="Y39" s="872">
        <v>8</v>
      </c>
      <c r="Z39" s="872">
        <v>8</v>
      </c>
      <c r="AA39" s="872">
        <v>9</v>
      </c>
      <c r="AB39" s="872">
        <v>8</v>
      </c>
      <c r="AC39" s="565"/>
      <c r="AD39" s="563"/>
      <c r="AE39" s="563"/>
      <c r="AF39" s="563"/>
      <c r="AG39" s="597" t="s">
        <v>157</v>
      </c>
      <c r="AH39" s="566"/>
      <c r="AJ39" s="870"/>
      <c r="AK39" s="870"/>
      <c r="AL39" s="870"/>
      <c r="AM39" s="870"/>
    </row>
    <row r="40" spans="1:39" ht="21" customHeight="1">
      <c r="A40" s="562"/>
      <c r="B40" s="563"/>
      <c r="C40" s="563"/>
      <c r="D40" s="1307" t="s">
        <v>555</v>
      </c>
      <c r="E40" s="1308"/>
      <c r="F40" s="615"/>
      <c r="G40" s="874">
        <v>72</v>
      </c>
      <c r="H40" s="874">
        <v>90</v>
      </c>
      <c r="I40" s="874">
        <v>65</v>
      </c>
      <c r="J40" s="874">
        <v>39</v>
      </c>
      <c r="K40" s="874">
        <v>168</v>
      </c>
      <c r="L40" s="874">
        <v>81</v>
      </c>
      <c r="M40" s="874">
        <v>110</v>
      </c>
      <c r="N40" s="874">
        <v>52</v>
      </c>
      <c r="O40" s="874">
        <v>581</v>
      </c>
      <c r="P40" s="874">
        <v>385</v>
      </c>
      <c r="Q40" s="874">
        <v>56</v>
      </c>
      <c r="R40" s="874">
        <v>44</v>
      </c>
      <c r="S40" s="874">
        <v>74</v>
      </c>
      <c r="T40" s="874">
        <v>77</v>
      </c>
      <c r="U40" s="874">
        <v>108</v>
      </c>
      <c r="V40" s="874">
        <v>88</v>
      </c>
      <c r="W40" s="874">
        <v>301</v>
      </c>
      <c r="X40" s="874">
        <v>252</v>
      </c>
      <c r="Y40" s="874">
        <v>290</v>
      </c>
      <c r="Z40" s="874">
        <v>460</v>
      </c>
      <c r="AA40" s="874">
        <v>49</v>
      </c>
      <c r="AB40" s="874">
        <v>37</v>
      </c>
      <c r="AC40" s="565"/>
      <c r="AD40" s="563"/>
      <c r="AE40" s="563"/>
      <c r="AF40" s="1307" t="s">
        <v>555</v>
      </c>
      <c r="AG40" s="1308"/>
      <c r="AH40" s="641"/>
      <c r="AJ40" s="870"/>
      <c r="AK40" s="870"/>
      <c r="AL40" s="870"/>
      <c r="AM40" s="870"/>
    </row>
    <row r="41" spans="1:39" ht="21" customHeight="1">
      <c r="A41" s="562"/>
      <c r="B41" s="563"/>
      <c r="C41" s="562"/>
      <c r="D41" s="562"/>
      <c r="E41" s="597" t="s">
        <v>158</v>
      </c>
      <c r="F41" s="572"/>
      <c r="G41" s="872">
        <v>20</v>
      </c>
      <c r="H41" s="872">
        <v>42</v>
      </c>
      <c r="I41" s="872">
        <v>17</v>
      </c>
      <c r="J41" s="872">
        <v>16</v>
      </c>
      <c r="K41" s="872">
        <v>71</v>
      </c>
      <c r="L41" s="872">
        <v>29</v>
      </c>
      <c r="M41" s="872">
        <v>49</v>
      </c>
      <c r="N41" s="872">
        <v>26</v>
      </c>
      <c r="O41" s="872">
        <v>105</v>
      </c>
      <c r="P41" s="872">
        <v>75</v>
      </c>
      <c r="Q41" s="872">
        <v>32</v>
      </c>
      <c r="R41" s="872">
        <v>29</v>
      </c>
      <c r="S41" s="872">
        <v>40</v>
      </c>
      <c r="T41" s="872">
        <v>19</v>
      </c>
      <c r="U41" s="872">
        <v>52</v>
      </c>
      <c r="V41" s="872">
        <v>49</v>
      </c>
      <c r="W41" s="872">
        <v>172</v>
      </c>
      <c r="X41" s="872">
        <v>172</v>
      </c>
      <c r="Y41" s="872">
        <v>40</v>
      </c>
      <c r="Z41" s="872">
        <v>54</v>
      </c>
      <c r="AA41" s="872">
        <v>16</v>
      </c>
      <c r="AB41" s="872">
        <v>25</v>
      </c>
      <c r="AC41" s="565"/>
      <c r="AD41" s="563"/>
      <c r="AE41" s="562"/>
      <c r="AF41" s="562"/>
      <c r="AG41" s="597" t="s">
        <v>158</v>
      </c>
      <c r="AH41" s="566"/>
      <c r="AJ41" s="870"/>
      <c r="AK41" s="870"/>
      <c r="AL41" s="870"/>
      <c r="AM41" s="870"/>
    </row>
    <row r="42" spans="1:39" ht="21" customHeight="1">
      <c r="A42" s="562"/>
      <c r="B42" s="567"/>
      <c r="C42" s="568"/>
      <c r="D42" s="568"/>
      <c r="E42" s="597" t="s">
        <v>159</v>
      </c>
      <c r="F42" s="572"/>
      <c r="G42" s="872">
        <v>13</v>
      </c>
      <c r="H42" s="872">
        <v>18</v>
      </c>
      <c r="I42" s="872">
        <v>11</v>
      </c>
      <c r="J42" s="872">
        <v>1</v>
      </c>
      <c r="K42" s="872">
        <v>44</v>
      </c>
      <c r="L42" s="872">
        <v>18</v>
      </c>
      <c r="M42" s="872">
        <v>23</v>
      </c>
      <c r="N42" s="872">
        <v>9</v>
      </c>
      <c r="O42" s="872">
        <v>40</v>
      </c>
      <c r="P42" s="872">
        <v>28</v>
      </c>
      <c r="Q42" s="872">
        <v>12</v>
      </c>
      <c r="R42" s="872">
        <v>8</v>
      </c>
      <c r="S42" s="872">
        <v>10</v>
      </c>
      <c r="T42" s="872">
        <v>17</v>
      </c>
      <c r="U42" s="872">
        <v>20</v>
      </c>
      <c r="V42" s="872">
        <v>20</v>
      </c>
      <c r="W42" s="872">
        <v>65</v>
      </c>
      <c r="X42" s="872">
        <v>44</v>
      </c>
      <c r="Y42" s="872">
        <v>16</v>
      </c>
      <c r="Z42" s="872">
        <v>19</v>
      </c>
      <c r="AA42" s="872">
        <v>10</v>
      </c>
      <c r="AB42" s="872">
        <v>2</v>
      </c>
      <c r="AC42" s="565"/>
      <c r="AD42" s="567"/>
      <c r="AE42" s="568"/>
      <c r="AF42" s="568"/>
      <c r="AG42" s="597" t="s">
        <v>159</v>
      </c>
      <c r="AH42" s="566"/>
      <c r="AJ42" s="870"/>
      <c r="AK42" s="870"/>
      <c r="AL42" s="870"/>
      <c r="AM42" s="870"/>
    </row>
    <row r="43" spans="1:39" ht="21" customHeight="1">
      <c r="A43" s="562"/>
      <c r="B43" s="563"/>
      <c r="C43" s="562"/>
      <c r="D43" s="562"/>
      <c r="E43" s="597" t="s">
        <v>160</v>
      </c>
      <c r="F43" s="572"/>
      <c r="G43" s="872">
        <v>39</v>
      </c>
      <c r="H43" s="872">
        <v>30</v>
      </c>
      <c r="I43" s="872">
        <v>37</v>
      </c>
      <c r="J43" s="872">
        <v>22</v>
      </c>
      <c r="K43" s="872">
        <v>53</v>
      </c>
      <c r="L43" s="872">
        <v>34</v>
      </c>
      <c r="M43" s="872">
        <v>38</v>
      </c>
      <c r="N43" s="872">
        <v>17</v>
      </c>
      <c r="O43" s="872">
        <v>436</v>
      </c>
      <c r="P43" s="872">
        <v>282</v>
      </c>
      <c r="Q43" s="872">
        <v>12</v>
      </c>
      <c r="R43" s="872">
        <v>7</v>
      </c>
      <c r="S43" s="872">
        <v>24</v>
      </c>
      <c r="T43" s="872">
        <v>41</v>
      </c>
      <c r="U43" s="872">
        <v>36</v>
      </c>
      <c r="V43" s="872">
        <v>19</v>
      </c>
      <c r="W43" s="872">
        <v>64</v>
      </c>
      <c r="X43" s="872">
        <v>36</v>
      </c>
      <c r="Y43" s="872">
        <v>234</v>
      </c>
      <c r="Z43" s="872">
        <v>387</v>
      </c>
      <c r="AA43" s="872">
        <v>23</v>
      </c>
      <c r="AB43" s="872">
        <v>10</v>
      </c>
      <c r="AC43" s="565"/>
      <c r="AD43" s="563"/>
      <c r="AE43" s="562"/>
      <c r="AF43" s="562"/>
      <c r="AG43" s="597" t="s">
        <v>160</v>
      </c>
      <c r="AH43" s="566"/>
      <c r="AJ43" s="870"/>
      <c r="AK43" s="870"/>
      <c r="AL43" s="870"/>
      <c r="AM43" s="870"/>
    </row>
    <row r="44" spans="1:39" ht="21" customHeight="1">
      <c r="A44" s="562"/>
      <c r="B44" s="562"/>
      <c r="C44" s="1329" t="s">
        <v>693</v>
      </c>
      <c r="D44" s="1330"/>
      <c r="E44" s="1330"/>
      <c r="F44" s="615"/>
      <c r="G44" s="872">
        <v>344</v>
      </c>
      <c r="H44" s="874">
        <v>307</v>
      </c>
      <c r="I44" s="874">
        <v>292</v>
      </c>
      <c r="J44" s="874">
        <v>201</v>
      </c>
      <c r="K44" s="874">
        <v>706</v>
      </c>
      <c r="L44" s="874">
        <v>400</v>
      </c>
      <c r="M44" s="874">
        <v>392</v>
      </c>
      <c r="N44" s="874">
        <v>278</v>
      </c>
      <c r="O44" s="874">
        <v>405</v>
      </c>
      <c r="P44" s="874">
        <v>364</v>
      </c>
      <c r="Q44" s="874">
        <v>238</v>
      </c>
      <c r="R44" s="874">
        <v>207</v>
      </c>
      <c r="S44" s="874">
        <v>326</v>
      </c>
      <c r="T44" s="874">
        <v>251</v>
      </c>
      <c r="U44" s="874">
        <v>431</v>
      </c>
      <c r="V44" s="874">
        <v>421</v>
      </c>
      <c r="W44" s="874">
        <v>503</v>
      </c>
      <c r="X44" s="874">
        <v>442</v>
      </c>
      <c r="Y44" s="874">
        <v>165</v>
      </c>
      <c r="Z44" s="874">
        <v>235</v>
      </c>
      <c r="AA44" s="874">
        <v>137</v>
      </c>
      <c r="AB44" s="874">
        <v>142</v>
      </c>
      <c r="AC44" s="565"/>
      <c r="AD44" s="562"/>
      <c r="AE44" s="1329" t="s">
        <v>693</v>
      </c>
      <c r="AF44" s="1330"/>
      <c r="AG44" s="1330"/>
      <c r="AH44" s="641"/>
      <c r="AJ44" s="870"/>
      <c r="AK44" s="870"/>
      <c r="AL44" s="870"/>
      <c r="AM44" s="870"/>
    </row>
    <row r="45" spans="1:39" ht="21" customHeight="1">
      <c r="A45" s="562"/>
      <c r="B45" s="563"/>
      <c r="C45" s="1305" t="s">
        <v>161</v>
      </c>
      <c r="D45" s="1309"/>
      <c r="E45" s="1309"/>
      <c r="F45" s="615"/>
      <c r="G45" s="872">
        <v>1361</v>
      </c>
      <c r="H45" s="872">
        <v>1530</v>
      </c>
      <c r="I45" s="872">
        <v>728</v>
      </c>
      <c r="J45" s="872">
        <v>828</v>
      </c>
      <c r="K45" s="872">
        <v>1411</v>
      </c>
      <c r="L45" s="872">
        <v>1522</v>
      </c>
      <c r="M45" s="872">
        <v>742</v>
      </c>
      <c r="N45" s="872">
        <v>900</v>
      </c>
      <c r="O45" s="872">
        <v>756</v>
      </c>
      <c r="P45" s="872">
        <v>982</v>
      </c>
      <c r="Q45" s="872">
        <v>405</v>
      </c>
      <c r="R45" s="872">
        <v>470</v>
      </c>
      <c r="S45" s="872">
        <v>485</v>
      </c>
      <c r="T45" s="872">
        <v>640</v>
      </c>
      <c r="U45" s="872">
        <v>647</v>
      </c>
      <c r="V45" s="872">
        <v>803</v>
      </c>
      <c r="W45" s="872">
        <v>706</v>
      </c>
      <c r="X45" s="872">
        <v>999</v>
      </c>
      <c r="Y45" s="872">
        <v>494</v>
      </c>
      <c r="Z45" s="872">
        <v>387</v>
      </c>
      <c r="AA45" s="872">
        <v>319</v>
      </c>
      <c r="AB45" s="872">
        <v>218</v>
      </c>
      <c r="AC45" s="565"/>
      <c r="AD45" s="563"/>
      <c r="AE45" s="1305" t="s">
        <v>161</v>
      </c>
      <c r="AF45" s="1309"/>
      <c r="AG45" s="1309"/>
      <c r="AH45" s="641"/>
      <c r="AJ45" s="870"/>
      <c r="AK45" s="870"/>
      <c r="AL45" s="870"/>
      <c r="AM45" s="870"/>
    </row>
    <row r="46" spans="1:39" ht="21" customHeight="1">
      <c r="A46" s="562"/>
      <c r="B46" s="563"/>
      <c r="C46" s="1305" t="s">
        <v>162</v>
      </c>
      <c r="D46" s="1309"/>
      <c r="E46" s="1309"/>
      <c r="F46" s="615"/>
      <c r="G46" s="872">
        <v>586</v>
      </c>
      <c r="H46" s="874">
        <v>471</v>
      </c>
      <c r="I46" s="874">
        <v>368</v>
      </c>
      <c r="J46" s="874">
        <v>306</v>
      </c>
      <c r="K46" s="874">
        <v>675</v>
      </c>
      <c r="L46" s="874">
        <v>511</v>
      </c>
      <c r="M46" s="874">
        <v>293</v>
      </c>
      <c r="N46" s="874">
        <v>221</v>
      </c>
      <c r="O46" s="874">
        <v>307</v>
      </c>
      <c r="P46" s="874">
        <v>338</v>
      </c>
      <c r="Q46" s="874">
        <v>157</v>
      </c>
      <c r="R46" s="874">
        <v>156</v>
      </c>
      <c r="S46" s="874">
        <v>227</v>
      </c>
      <c r="T46" s="874">
        <v>204</v>
      </c>
      <c r="U46" s="874">
        <v>324</v>
      </c>
      <c r="V46" s="874">
        <v>298</v>
      </c>
      <c r="W46" s="874">
        <v>337</v>
      </c>
      <c r="X46" s="874">
        <v>372</v>
      </c>
      <c r="Y46" s="874">
        <v>151</v>
      </c>
      <c r="Z46" s="874">
        <v>167</v>
      </c>
      <c r="AA46" s="874">
        <v>107</v>
      </c>
      <c r="AB46" s="874">
        <v>114</v>
      </c>
      <c r="AC46" s="565"/>
      <c r="AD46" s="563"/>
      <c r="AE46" s="1305" t="s">
        <v>162</v>
      </c>
      <c r="AF46" s="1309"/>
      <c r="AG46" s="1309"/>
      <c r="AH46" s="641"/>
      <c r="AJ46" s="870"/>
      <c r="AK46" s="870"/>
      <c r="AL46" s="870"/>
      <c r="AM46" s="870"/>
    </row>
    <row r="47" spans="1:39" ht="21" customHeight="1">
      <c r="A47" s="562"/>
      <c r="B47" s="563"/>
      <c r="C47" s="566"/>
      <c r="D47" s="563"/>
      <c r="E47" s="563"/>
      <c r="F47" s="578"/>
      <c r="G47" s="874"/>
      <c r="H47" s="874"/>
      <c r="I47" s="874"/>
      <c r="J47" s="874"/>
      <c r="K47" s="874"/>
      <c r="L47" s="874"/>
      <c r="M47" s="874"/>
      <c r="N47" s="874"/>
      <c r="O47" s="874"/>
      <c r="P47" s="874"/>
      <c r="Q47" s="874"/>
      <c r="R47" s="874"/>
      <c r="S47" s="874"/>
      <c r="T47" s="874"/>
      <c r="U47" s="874"/>
      <c r="V47" s="874"/>
      <c r="W47" s="874"/>
      <c r="X47" s="874"/>
      <c r="Y47" s="874"/>
      <c r="Z47" s="874"/>
      <c r="AA47" s="874"/>
      <c r="AB47" s="874"/>
      <c r="AC47" s="565"/>
      <c r="AD47" s="563"/>
      <c r="AE47" s="566"/>
      <c r="AF47" s="563"/>
      <c r="AG47" s="563"/>
      <c r="AH47" s="563"/>
      <c r="AJ47" s="870"/>
      <c r="AK47" s="870"/>
      <c r="AL47" s="870"/>
      <c r="AM47" s="870"/>
    </row>
    <row r="48" spans="1:39" ht="21" customHeight="1">
      <c r="A48" s="562"/>
      <c r="B48" s="1305" t="s">
        <v>163</v>
      </c>
      <c r="C48" s="1309"/>
      <c r="D48" s="1309"/>
      <c r="E48" s="1309"/>
      <c r="F48" s="615"/>
      <c r="G48" s="874">
        <v>2061</v>
      </c>
      <c r="H48" s="874">
        <v>2453</v>
      </c>
      <c r="I48" s="874">
        <v>1162</v>
      </c>
      <c r="J48" s="874">
        <v>1467</v>
      </c>
      <c r="K48" s="874">
        <v>2109</v>
      </c>
      <c r="L48" s="874">
        <v>2015</v>
      </c>
      <c r="M48" s="874">
        <v>868</v>
      </c>
      <c r="N48" s="874">
        <v>911</v>
      </c>
      <c r="O48" s="874">
        <v>927</v>
      </c>
      <c r="P48" s="874">
        <v>1276</v>
      </c>
      <c r="Q48" s="874">
        <v>546</v>
      </c>
      <c r="R48" s="874">
        <v>551</v>
      </c>
      <c r="S48" s="874">
        <v>816</v>
      </c>
      <c r="T48" s="874">
        <v>893</v>
      </c>
      <c r="U48" s="874">
        <v>1050</v>
      </c>
      <c r="V48" s="874">
        <v>1270</v>
      </c>
      <c r="W48" s="874">
        <v>1110</v>
      </c>
      <c r="X48" s="874">
        <v>1398</v>
      </c>
      <c r="Y48" s="874">
        <v>470</v>
      </c>
      <c r="Z48" s="874">
        <v>399</v>
      </c>
      <c r="AA48" s="874">
        <v>431</v>
      </c>
      <c r="AB48" s="874">
        <v>377</v>
      </c>
      <c r="AC48" s="565"/>
      <c r="AD48" s="1305" t="s">
        <v>163</v>
      </c>
      <c r="AE48" s="1309"/>
      <c r="AF48" s="1309"/>
      <c r="AG48" s="1309"/>
      <c r="AH48" s="641"/>
      <c r="AJ48" s="870"/>
      <c r="AK48" s="870"/>
      <c r="AL48" s="870"/>
      <c r="AM48" s="870"/>
    </row>
    <row r="49" spans="1:39" ht="21" customHeight="1">
      <c r="A49" s="562"/>
      <c r="B49" s="563"/>
      <c r="C49" s="1302" t="s">
        <v>556</v>
      </c>
      <c r="D49" s="1306"/>
      <c r="E49" s="1306"/>
      <c r="G49" s="991">
        <v>162</v>
      </c>
      <c r="H49" s="874">
        <v>146</v>
      </c>
      <c r="I49" s="874">
        <v>86</v>
      </c>
      <c r="J49" s="874">
        <v>115</v>
      </c>
      <c r="K49" s="874">
        <v>188</v>
      </c>
      <c r="L49" s="874">
        <v>130</v>
      </c>
      <c r="M49" s="874">
        <v>79</v>
      </c>
      <c r="N49" s="874">
        <v>59</v>
      </c>
      <c r="O49" s="874">
        <v>74</v>
      </c>
      <c r="P49" s="874">
        <v>128</v>
      </c>
      <c r="Q49" s="874">
        <v>48</v>
      </c>
      <c r="R49" s="874">
        <v>29</v>
      </c>
      <c r="S49" s="874">
        <v>73</v>
      </c>
      <c r="T49" s="874">
        <v>52</v>
      </c>
      <c r="U49" s="874">
        <v>81</v>
      </c>
      <c r="V49" s="874">
        <v>91</v>
      </c>
      <c r="W49" s="874">
        <v>80</v>
      </c>
      <c r="X49" s="874">
        <v>91</v>
      </c>
      <c r="Y49" s="874">
        <v>29</v>
      </c>
      <c r="Z49" s="874">
        <v>39</v>
      </c>
      <c r="AA49" s="874">
        <v>24</v>
      </c>
      <c r="AB49" s="874">
        <v>39</v>
      </c>
      <c r="AC49" s="565"/>
      <c r="AD49" s="563"/>
      <c r="AE49" s="1302" t="s">
        <v>556</v>
      </c>
      <c r="AF49" s="1306"/>
      <c r="AG49" s="1306"/>
      <c r="AH49" s="648"/>
      <c r="AJ49" s="870"/>
      <c r="AK49" s="870"/>
      <c r="AL49" s="870"/>
      <c r="AM49" s="870"/>
    </row>
    <row r="50" spans="1:39" ht="21" customHeight="1">
      <c r="A50" s="562"/>
      <c r="B50" s="563"/>
      <c r="C50" s="1305" t="s">
        <v>167</v>
      </c>
      <c r="D50" s="1305"/>
      <c r="E50" s="1305"/>
      <c r="F50" s="572"/>
      <c r="G50" s="874">
        <v>1341</v>
      </c>
      <c r="H50" s="874">
        <v>1789</v>
      </c>
      <c r="I50" s="874">
        <v>736</v>
      </c>
      <c r="J50" s="874">
        <v>1012</v>
      </c>
      <c r="K50" s="874">
        <v>1380</v>
      </c>
      <c r="L50" s="874">
        <v>1453</v>
      </c>
      <c r="M50" s="874">
        <v>503</v>
      </c>
      <c r="N50" s="874">
        <v>611</v>
      </c>
      <c r="O50" s="874">
        <v>528</v>
      </c>
      <c r="P50" s="874">
        <v>805</v>
      </c>
      <c r="Q50" s="874">
        <v>321</v>
      </c>
      <c r="R50" s="874">
        <v>358</v>
      </c>
      <c r="S50" s="874">
        <v>473</v>
      </c>
      <c r="T50" s="874">
        <v>589</v>
      </c>
      <c r="U50" s="874">
        <v>639</v>
      </c>
      <c r="V50" s="874">
        <v>886</v>
      </c>
      <c r="W50" s="874">
        <v>639</v>
      </c>
      <c r="X50" s="874">
        <v>921</v>
      </c>
      <c r="Y50" s="874">
        <v>296</v>
      </c>
      <c r="Z50" s="874">
        <v>224</v>
      </c>
      <c r="AA50" s="874">
        <v>289</v>
      </c>
      <c r="AB50" s="874">
        <v>209</v>
      </c>
      <c r="AC50" s="565"/>
      <c r="AD50" s="563"/>
      <c r="AE50" s="1305" t="s">
        <v>167</v>
      </c>
      <c r="AF50" s="1305"/>
      <c r="AG50" s="1305"/>
      <c r="AH50" s="566"/>
      <c r="AJ50" s="870"/>
      <c r="AK50" s="870"/>
      <c r="AL50" s="870"/>
      <c r="AM50" s="870"/>
    </row>
    <row r="51" spans="1:39" ht="21" customHeight="1">
      <c r="A51" s="562"/>
      <c r="B51" s="563"/>
      <c r="C51" s="1305" t="s">
        <v>168</v>
      </c>
      <c r="D51" s="1305"/>
      <c r="E51" s="1305"/>
      <c r="F51" s="615" t="s">
        <v>728</v>
      </c>
      <c r="G51" s="874">
        <v>558</v>
      </c>
      <c r="H51" s="874">
        <v>518</v>
      </c>
      <c r="I51" s="874">
        <v>340</v>
      </c>
      <c r="J51" s="874">
        <v>340</v>
      </c>
      <c r="K51" s="874">
        <v>541</v>
      </c>
      <c r="L51" s="874">
        <v>432</v>
      </c>
      <c r="M51" s="874">
        <v>286</v>
      </c>
      <c r="N51" s="874">
        <v>241</v>
      </c>
      <c r="O51" s="874">
        <v>325</v>
      </c>
      <c r="P51" s="874">
        <v>343</v>
      </c>
      <c r="Q51" s="874">
        <v>177</v>
      </c>
      <c r="R51" s="874">
        <v>164</v>
      </c>
      <c r="S51" s="874">
        <v>270</v>
      </c>
      <c r="T51" s="874">
        <v>252</v>
      </c>
      <c r="U51" s="874">
        <v>330</v>
      </c>
      <c r="V51" s="874">
        <v>293</v>
      </c>
      <c r="W51" s="874">
        <v>391</v>
      </c>
      <c r="X51" s="874">
        <v>386</v>
      </c>
      <c r="Y51" s="874">
        <v>145</v>
      </c>
      <c r="Z51" s="874">
        <v>136</v>
      </c>
      <c r="AA51" s="874">
        <v>118</v>
      </c>
      <c r="AB51" s="874">
        <v>129</v>
      </c>
      <c r="AC51" s="565"/>
      <c r="AD51" s="563"/>
      <c r="AE51" s="1305" t="s">
        <v>168</v>
      </c>
      <c r="AF51" s="1305"/>
      <c r="AG51" s="1305"/>
      <c r="AH51" s="641" t="s">
        <v>728</v>
      </c>
      <c r="AJ51" s="870"/>
      <c r="AK51" s="870"/>
      <c r="AL51" s="870"/>
      <c r="AM51" s="870"/>
    </row>
    <row r="52" spans="1:39" ht="21" customHeight="1">
      <c r="A52" s="562"/>
      <c r="B52" s="562"/>
      <c r="C52" s="562"/>
      <c r="D52" s="562"/>
      <c r="E52" s="562"/>
      <c r="F52" s="618"/>
      <c r="G52" s="874"/>
      <c r="H52" s="874"/>
      <c r="I52" s="874"/>
      <c r="J52" s="874"/>
      <c r="K52" s="874"/>
      <c r="L52" s="874"/>
      <c r="M52" s="874"/>
      <c r="N52" s="874"/>
      <c r="O52" s="874"/>
      <c r="P52" s="874"/>
      <c r="Q52" s="874"/>
      <c r="R52" s="874"/>
      <c r="S52" s="874"/>
      <c r="T52" s="874"/>
      <c r="U52" s="874"/>
      <c r="V52" s="874"/>
      <c r="W52" s="874"/>
      <c r="X52" s="874"/>
      <c r="Y52" s="874"/>
      <c r="Z52" s="874"/>
      <c r="AA52" s="874"/>
      <c r="AB52" s="874"/>
      <c r="AC52" s="565"/>
      <c r="AD52" s="562"/>
      <c r="AE52" s="562"/>
      <c r="AF52" s="562"/>
      <c r="AG52" s="562"/>
      <c r="AH52" s="644"/>
      <c r="AJ52" s="870"/>
      <c r="AK52" s="870"/>
      <c r="AL52" s="870"/>
      <c r="AM52" s="870"/>
    </row>
    <row r="53" spans="1:39" ht="21" customHeight="1">
      <c r="A53" s="562"/>
      <c r="B53" s="1305" t="s">
        <v>164</v>
      </c>
      <c r="C53" s="1309"/>
      <c r="D53" s="1309"/>
      <c r="E53" s="1309"/>
      <c r="F53" s="615"/>
      <c r="G53" s="874">
        <v>1273</v>
      </c>
      <c r="H53" s="874">
        <v>950</v>
      </c>
      <c r="I53" s="874">
        <v>725</v>
      </c>
      <c r="J53" s="874">
        <v>609</v>
      </c>
      <c r="K53" s="874">
        <v>1584</v>
      </c>
      <c r="L53" s="874">
        <v>948</v>
      </c>
      <c r="M53" s="874">
        <v>680</v>
      </c>
      <c r="N53" s="874">
        <v>442</v>
      </c>
      <c r="O53" s="874">
        <v>586</v>
      </c>
      <c r="P53" s="874">
        <v>553</v>
      </c>
      <c r="Q53" s="874">
        <v>338</v>
      </c>
      <c r="R53" s="874">
        <v>304</v>
      </c>
      <c r="S53" s="874">
        <v>533</v>
      </c>
      <c r="T53" s="874">
        <v>446</v>
      </c>
      <c r="U53" s="874">
        <v>699</v>
      </c>
      <c r="V53" s="874">
        <v>609</v>
      </c>
      <c r="W53" s="874">
        <v>750</v>
      </c>
      <c r="X53" s="874">
        <v>701</v>
      </c>
      <c r="Y53" s="874">
        <v>259</v>
      </c>
      <c r="Z53" s="875">
        <v>278</v>
      </c>
      <c r="AA53" s="874">
        <v>237</v>
      </c>
      <c r="AB53" s="874">
        <v>229</v>
      </c>
      <c r="AC53" s="565"/>
      <c r="AD53" s="1305" t="s">
        <v>164</v>
      </c>
      <c r="AE53" s="1309"/>
      <c r="AF53" s="1309"/>
      <c r="AG53" s="1309"/>
      <c r="AH53" s="641"/>
      <c r="AJ53" s="870"/>
      <c r="AK53" s="870"/>
      <c r="AL53" s="870"/>
      <c r="AM53" s="870"/>
    </row>
    <row r="54" spans="1:39" ht="21" customHeight="1">
      <c r="A54" s="562"/>
      <c r="B54" s="590"/>
      <c r="C54" s="1305" t="s">
        <v>695</v>
      </c>
      <c r="D54" s="1305"/>
      <c r="E54" s="1305"/>
      <c r="F54" s="619"/>
      <c r="G54" s="875">
        <v>467</v>
      </c>
      <c r="H54" s="875">
        <v>378</v>
      </c>
      <c r="I54" s="875">
        <v>297</v>
      </c>
      <c r="J54" s="875">
        <v>228</v>
      </c>
      <c r="K54" s="875">
        <v>653</v>
      </c>
      <c r="L54" s="875">
        <v>373</v>
      </c>
      <c r="M54" s="875">
        <v>315</v>
      </c>
      <c r="N54" s="875">
        <v>163</v>
      </c>
      <c r="O54" s="875">
        <v>236</v>
      </c>
      <c r="P54" s="875">
        <v>234</v>
      </c>
      <c r="Q54" s="875">
        <v>137</v>
      </c>
      <c r="R54" s="875">
        <v>114</v>
      </c>
      <c r="S54" s="875">
        <v>231</v>
      </c>
      <c r="T54" s="875">
        <v>172</v>
      </c>
      <c r="U54" s="875">
        <v>285</v>
      </c>
      <c r="V54" s="875">
        <v>241</v>
      </c>
      <c r="W54" s="875">
        <v>287</v>
      </c>
      <c r="X54" s="875">
        <v>307</v>
      </c>
      <c r="Y54" s="875">
        <v>104</v>
      </c>
      <c r="Z54" s="875">
        <v>104</v>
      </c>
      <c r="AA54" s="875">
        <v>88</v>
      </c>
      <c r="AB54" s="875">
        <v>90</v>
      </c>
      <c r="AC54" s="565"/>
      <c r="AD54" s="590"/>
      <c r="AE54" s="1305" t="s">
        <v>695</v>
      </c>
      <c r="AF54" s="1305"/>
      <c r="AG54" s="1305"/>
      <c r="AH54" s="645"/>
      <c r="AJ54" s="870"/>
      <c r="AK54" s="870"/>
      <c r="AL54" s="870"/>
      <c r="AM54" s="870"/>
    </row>
    <row r="55" spans="1:39" ht="21" customHeight="1">
      <c r="A55" s="562"/>
      <c r="B55" s="590"/>
      <c r="C55" s="1305" t="s">
        <v>696</v>
      </c>
      <c r="D55" s="1305"/>
      <c r="E55" s="1305"/>
      <c r="F55" s="619"/>
      <c r="G55" s="875">
        <v>274</v>
      </c>
      <c r="H55" s="875">
        <v>187</v>
      </c>
      <c r="I55" s="875">
        <v>176</v>
      </c>
      <c r="J55" s="875">
        <v>118</v>
      </c>
      <c r="K55" s="875">
        <v>440</v>
      </c>
      <c r="L55" s="875">
        <v>215</v>
      </c>
      <c r="M55" s="875">
        <v>150</v>
      </c>
      <c r="N55" s="875">
        <v>98</v>
      </c>
      <c r="O55" s="875">
        <v>123</v>
      </c>
      <c r="P55" s="875">
        <v>104</v>
      </c>
      <c r="Q55" s="875">
        <v>75</v>
      </c>
      <c r="R55" s="875">
        <v>82</v>
      </c>
      <c r="S55" s="875">
        <v>134</v>
      </c>
      <c r="T55" s="875">
        <v>102</v>
      </c>
      <c r="U55" s="875">
        <v>158</v>
      </c>
      <c r="V55" s="875">
        <v>165</v>
      </c>
      <c r="W55" s="875">
        <v>233</v>
      </c>
      <c r="X55" s="875">
        <v>151</v>
      </c>
      <c r="Y55" s="875">
        <v>48</v>
      </c>
      <c r="Z55" s="875">
        <v>63</v>
      </c>
      <c r="AA55" s="875">
        <v>50</v>
      </c>
      <c r="AB55" s="875">
        <v>54</v>
      </c>
      <c r="AC55" s="565"/>
      <c r="AD55" s="590"/>
      <c r="AE55" s="1305" t="s">
        <v>696</v>
      </c>
      <c r="AF55" s="1305"/>
      <c r="AG55" s="1305"/>
      <c r="AH55" s="645"/>
      <c r="AJ55" s="870"/>
      <c r="AK55" s="870"/>
      <c r="AL55" s="870"/>
      <c r="AM55" s="870"/>
    </row>
    <row r="56" spans="1:39" ht="21" customHeight="1">
      <c r="A56" s="562"/>
      <c r="B56" s="590"/>
      <c r="C56" s="1305" t="s">
        <v>169</v>
      </c>
      <c r="D56" s="1305"/>
      <c r="E56" s="1305"/>
      <c r="F56" s="572"/>
      <c r="G56" s="875">
        <v>532</v>
      </c>
      <c r="H56" s="875">
        <v>385</v>
      </c>
      <c r="I56" s="875">
        <v>252</v>
      </c>
      <c r="J56" s="875">
        <v>263</v>
      </c>
      <c r="K56" s="875">
        <v>491</v>
      </c>
      <c r="L56" s="875">
        <v>360</v>
      </c>
      <c r="M56" s="875">
        <v>215</v>
      </c>
      <c r="N56" s="875">
        <v>181</v>
      </c>
      <c r="O56" s="875">
        <v>227</v>
      </c>
      <c r="P56" s="875">
        <v>215</v>
      </c>
      <c r="Q56" s="875">
        <v>126</v>
      </c>
      <c r="R56" s="875">
        <v>108</v>
      </c>
      <c r="S56" s="875">
        <v>168</v>
      </c>
      <c r="T56" s="875">
        <v>172</v>
      </c>
      <c r="U56" s="875">
        <v>256</v>
      </c>
      <c r="V56" s="875">
        <v>203</v>
      </c>
      <c r="W56" s="875">
        <v>230</v>
      </c>
      <c r="X56" s="875">
        <v>243</v>
      </c>
      <c r="Y56" s="875">
        <v>107</v>
      </c>
      <c r="Z56" s="875">
        <v>111</v>
      </c>
      <c r="AA56" s="875">
        <v>99</v>
      </c>
      <c r="AB56" s="875">
        <v>85</v>
      </c>
      <c r="AC56" s="565"/>
      <c r="AD56" s="590"/>
      <c r="AE56" s="1305" t="s">
        <v>169</v>
      </c>
      <c r="AF56" s="1305"/>
      <c r="AG56" s="1305"/>
      <c r="AH56" s="566"/>
      <c r="AJ56" s="870"/>
      <c r="AK56" s="870"/>
      <c r="AL56" s="870"/>
      <c r="AM56" s="870"/>
    </row>
    <row r="57" spans="1:39" ht="21" customHeight="1">
      <c r="A57" s="562"/>
      <c r="B57" s="590"/>
      <c r="C57" s="594"/>
      <c r="D57" s="590"/>
      <c r="E57" s="590"/>
      <c r="F57" s="578"/>
      <c r="G57" s="875"/>
      <c r="H57" s="875"/>
      <c r="I57" s="875"/>
      <c r="J57" s="875"/>
      <c r="K57" s="875"/>
      <c r="L57" s="875"/>
      <c r="M57" s="875"/>
      <c r="N57" s="875"/>
      <c r="O57" s="875"/>
      <c r="P57" s="875"/>
      <c r="Q57" s="875"/>
      <c r="R57" s="875"/>
      <c r="S57" s="875"/>
      <c r="T57" s="875"/>
      <c r="U57" s="875"/>
      <c r="V57" s="875"/>
      <c r="W57" s="875"/>
      <c r="X57" s="875"/>
      <c r="Y57" s="875"/>
      <c r="AA57" s="875"/>
      <c r="AB57" s="875"/>
      <c r="AC57" s="565"/>
      <c r="AD57" s="590"/>
      <c r="AE57" s="594"/>
      <c r="AF57" s="590"/>
      <c r="AG57" s="590"/>
      <c r="AH57" s="563"/>
      <c r="AJ57" s="870"/>
      <c r="AK57" s="870"/>
      <c r="AL57" s="870"/>
      <c r="AM57" s="870"/>
    </row>
    <row r="58" spans="1:39" ht="21" customHeight="1">
      <c r="A58" s="562"/>
      <c r="B58" s="1305" t="s">
        <v>165</v>
      </c>
      <c r="C58" s="1309"/>
      <c r="D58" s="1309"/>
      <c r="E58" s="1309"/>
      <c r="F58" s="615"/>
      <c r="G58" s="867">
        <v>808</v>
      </c>
      <c r="H58" s="867">
        <v>628</v>
      </c>
      <c r="I58" s="867">
        <v>481</v>
      </c>
      <c r="J58" s="867">
        <v>514</v>
      </c>
      <c r="K58" s="867">
        <v>1053</v>
      </c>
      <c r="L58" s="867">
        <v>569</v>
      </c>
      <c r="M58" s="867">
        <v>611</v>
      </c>
      <c r="N58" s="867">
        <v>178</v>
      </c>
      <c r="O58" s="867">
        <v>516</v>
      </c>
      <c r="P58" s="867">
        <v>243</v>
      </c>
      <c r="Q58" s="867">
        <v>382</v>
      </c>
      <c r="R58" s="867">
        <v>86</v>
      </c>
      <c r="S58" s="867">
        <v>311</v>
      </c>
      <c r="T58" s="867">
        <v>201</v>
      </c>
      <c r="U58" s="867">
        <v>461</v>
      </c>
      <c r="V58" s="867">
        <v>290</v>
      </c>
      <c r="W58" s="867">
        <v>491</v>
      </c>
      <c r="X58" s="867">
        <v>309</v>
      </c>
      <c r="Y58" s="867">
        <v>79</v>
      </c>
      <c r="Z58" s="867">
        <v>122</v>
      </c>
      <c r="AA58" s="867">
        <v>100</v>
      </c>
      <c r="AB58" s="867">
        <v>137</v>
      </c>
      <c r="AC58" s="565"/>
      <c r="AD58" s="1305" t="s">
        <v>165</v>
      </c>
      <c r="AE58" s="1309"/>
      <c r="AF58" s="1309"/>
      <c r="AG58" s="1309"/>
      <c r="AH58" s="641"/>
      <c r="AJ58" s="870"/>
      <c r="AK58" s="870"/>
      <c r="AL58" s="870"/>
      <c r="AM58" s="870"/>
    </row>
    <row r="59" spans="1:34" ht="12" customHeight="1">
      <c r="A59" s="101"/>
      <c r="B59" s="102"/>
      <c r="C59" s="102"/>
      <c r="D59" s="102"/>
      <c r="E59" s="103"/>
      <c r="F59" s="579"/>
      <c r="G59" s="104"/>
      <c r="H59" s="104"/>
      <c r="I59" s="104"/>
      <c r="J59" s="104"/>
      <c r="K59" s="104"/>
      <c r="L59" s="104"/>
      <c r="M59" s="104"/>
      <c r="N59" s="104"/>
      <c r="O59" s="104"/>
      <c r="P59" s="104"/>
      <c r="Q59" s="104"/>
      <c r="R59" s="104"/>
      <c r="S59" s="104"/>
      <c r="T59" s="104"/>
      <c r="U59" s="104"/>
      <c r="V59" s="104"/>
      <c r="W59" s="104"/>
      <c r="X59" s="104"/>
      <c r="Y59" s="104"/>
      <c r="Z59" s="104"/>
      <c r="AA59" s="104"/>
      <c r="AB59" s="104"/>
      <c r="AC59" s="105"/>
      <c r="AD59" s="102"/>
      <c r="AE59" s="102"/>
      <c r="AF59" s="102"/>
      <c r="AG59" s="103"/>
      <c r="AH59" s="646"/>
    </row>
    <row r="60" spans="1:35" s="564" customFormat="1" ht="17.25" customHeight="1">
      <c r="A60" s="656" t="s">
        <v>554</v>
      </c>
      <c r="B60" s="655"/>
      <c r="C60" s="570"/>
      <c r="D60" s="570"/>
      <c r="E60" s="570"/>
      <c r="F60" s="570"/>
      <c r="G60" s="656"/>
      <c r="H60" s="656"/>
      <c r="I60" s="656"/>
      <c r="J60" s="656"/>
      <c r="K60" s="656"/>
      <c r="L60" s="656"/>
      <c r="M60" s="656"/>
      <c r="N60" s="656"/>
      <c r="O60" s="656"/>
      <c r="P60" s="569"/>
      <c r="Q60" s="569"/>
      <c r="R60" s="569"/>
      <c r="S60" s="569"/>
      <c r="T60" s="569"/>
      <c r="U60" s="569"/>
      <c r="V60" s="569"/>
      <c r="W60" s="569"/>
      <c r="X60" s="569"/>
      <c r="Y60" s="569"/>
      <c r="Z60" s="569"/>
      <c r="AA60" s="569"/>
      <c r="AB60" s="569"/>
      <c r="AC60" s="649"/>
      <c r="AD60" s="649"/>
      <c r="AE60" s="649"/>
      <c r="AF60" s="649"/>
      <c r="AG60" s="649"/>
      <c r="AH60" s="649"/>
      <c r="AI60" s="649"/>
    </row>
    <row r="61" spans="1:35" s="564" customFormat="1" ht="17.25" customHeight="1">
      <c r="A61" s="656" t="s">
        <v>792</v>
      </c>
      <c r="B61" s="655"/>
      <c r="C61" s="570"/>
      <c r="D61" s="570"/>
      <c r="E61" s="570"/>
      <c r="F61" s="570"/>
      <c r="G61" s="656"/>
      <c r="H61" s="656"/>
      <c r="I61" s="656"/>
      <c r="J61" s="656"/>
      <c r="K61" s="656"/>
      <c r="L61" s="656"/>
      <c r="M61" s="656"/>
      <c r="N61" s="656"/>
      <c r="O61" s="656"/>
      <c r="P61" s="569"/>
      <c r="Q61" s="569"/>
      <c r="R61" s="569"/>
      <c r="S61" s="569"/>
      <c r="T61" s="569"/>
      <c r="U61" s="569"/>
      <c r="V61" s="569"/>
      <c r="W61" s="569"/>
      <c r="X61" s="569"/>
      <c r="Y61" s="569"/>
      <c r="Z61" s="569"/>
      <c r="AA61" s="569"/>
      <c r="AB61" s="569"/>
      <c r="AI61" s="649"/>
    </row>
    <row r="62" spans="1:35" s="564" customFormat="1" ht="16.5" customHeight="1">
      <c r="A62" s="656" t="s">
        <v>741</v>
      </c>
      <c r="B62" s="655"/>
      <c r="C62" s="570"/>
      <c r="D62" s="570"/>
      <c r="E62" s="570"/>
      <c r="F62" s="570"/>
      <c r="G62" s="656"/>
      <c r="H62" s="656"/>
      <c r="I62" s="656"/>
      <c r="J62" s="656"/>
      <c r="K62" s="656"/>
      <c r="L62" s="656"/>
      <c r="M62" s="656"/>
      <c r="N62" s="656"/>
      <c r="O62" s="656"/>
      <c r="P62" s="656"/>
      <c r="R62" s="656"/>
      <c r="S62" s="656"/>
      <c r="T62" s="656"/>
      <c r="U62" s="656"/>
      <c r="V62" s="656"/>
      <c r="W62" s="656"/>
      <c r="X62" s="656"/>
      <c r="Y62" s="656"/>
      <c r="Z62" s="656"/>
      <c r="AA62" s="656"/>
      <c r="AB62" s="656"/>
      <c r="AI62" s="649"/>
    </row>
    <row r="63" spans="1:17" ht="15.75" customHeight="1">
      <c r="A63" s="569"/>
      <c r="B63" s="652"/>
      <c r="C63" s="652"/>
      <c r="D63" s="652"/>
      <c r="E63" s="652"/>
      <c r="F63" s="653"/>
      <c r="G63" s="652"/>
      <c r="H63" s="652"/>
      <c r="I63" s="652"/>
      <c r="J63" s="652"/>
      <c r="K63" s="652"/>
      <c r="L63" s="652"/>
      <c r="M63" s="652"/>
      <c r="N63" s="652"/>
      <c r="O63" s="652"/>
      <c r="P63" s="652"/>
      <c r="Q63" s="652"/>
    </row>
    <row r="64" spans="1:17" ht="15.75" customHeight="1">
      <c r="A64" s="652"/>
      <c r="B64" s="652"/>
      <c r="C64" s="652"/>
      <c r="D64" s="652"/>
      <c r="E64" s="652"/>
      <c r="F64" s="653"/>
      <c r="G64" s="652"/>
      <c r="H64" s="652"/>
      <c r="I64" s="652"/>
      <c r="J64" s="652"/>
      <c r="K64" s="652"/>
      <c r="L64" s="652"/>
      <c r="M64" s="652"/>
      <c r="N64" s="652"/>
      <c r="O64" s="652"/>
      <c r="P64" s="652"/>
      <c r="Q64" s="652"/>
    </row>
    <row r="66" spans="7:28" ht="15.75" customHeight="1">
      <c r="G66" s="869"/>
      <c r="H66" s="869"/>
      <c r="I66" s="869"/>
      <c r="J66" s="869"/>
      <c r="K66" s="869"/>
      <c r="L66" s="869"/>
      <c r="M66" s="869"/>
      <c r="N66" s="869"/>
      <c r="O66" s="869"/>
      <c r="P66" s="869"/>
      <c r="Q66" s="869"/>
      <c r="R66" s="869"/>
      <c r="S66" s="869"/>
      <c r="T66" s="869"/>
      <c r="U66" s="869"/>
      <c r="V66" s="869"/>
      <c r="W66" s="869"/>
      <c r="X66" s="869"/>
      <c r="Y66" s="869"/>
      <c r="Z66" s="869"/>
      <c r="AA66" s="869"/>
      <c r="AB66" s="869"/>
    </row>
    <row r="67" spans="1:28" ht="15.75" customHeight="1">
      <c r="A67" s="656"/>
      <c r="G67" s="868"/>
      <c r="H67" s="868"/>
      <c r="I67" s="868"/>
      <c r="J67" s="868"/>
      <c r="K67" s="868"/>
      <c r="L67" s="868"/>
      <c r="M67" s="868"/>
      <c r="N67" s="868"/>
      <c r="O67" s="868"/>
      <c r="P67" s="868"/>
      <c r="Q67" s="868"/>
      <c r="R67" s="868"/>
      <c r="S67" s="868"/>
      <c r="T67" s="868"/>
      <c r="U67" s="868"/>
      <c r="V67" s="868"/>
      <c r="W67" s="868"/>
      <c r="X67" s="868"/>
      <c r="Y67" s="868"/>
      <c r="Z67" s="868"/>
      <c r="AA67" s="868"/>
      <c r="AB67" s="868"/>
    </row>
    <row r="68" spans="7:28" ht="15.75" customHeight="1">
      <c r="G68" s="869"/>
      <c r="H68" s="869"/>
      <c r="I68" s="869"/>
      <c r="J68" s="869"/>
      <c r="K68" s="869"/>
      <c r="L68" s="869"/>
      <c r="M68" s="869"/>
      <c r="N68" s="869"/>
      <c r="O68" s="869"/>
      <c r="P68" s="869"/>
      <c r="Q68" s="869"/>
      <c r="R68" s="869"/>
      <c r="S68" s="869"/>
      <c r="T68" s="869"/>
      <c r="U68" s="869"/>
      <c r="V68" s="869"/>
      <c r="W68" s="869"/>
      <c r="X68" s="869"/>
      <c r="Y68" s="869"/>
      <c r="Z68" s="869"/>
      <c r="AA68" s="869"/>
      <c r="AB68" s="869"/>
    </row>
    <row r="69" spans="7:28" ht="15.75" customHeight="1">
      <c r="G69" s="869"/>
      <c r="H69" s="869"/>
      <c r="I69" s="869"/>
      <c r="J69" s="869"/>
      <c r="K69" s="869"/>
      <c r="L69" s="869"/>
      <c r="M69" s="869"/>
      <c r="N69" s="869"/>
      <c r="O69" s="869"/>
      <c r="P69" s="869"/>
      <c r="Q69" s="869"/>
      <c r="R69" s="869"/>
      <c r="S69" s="869"/>
      <c r="T69" s="869"/>
      <c r="U69" s="869"/>
      <c r="V69" s="869"/>
      <c r="W69" s="869"/>
      <c r="X69" s="869"/>
      <c r="Y69" s="869"/>
      <c r="Z69" s="869"/>
      <c r="AA69" s="869"/>
      <c r="AB69" s="869"/>
    </row>
    <row r="70" spans="7:28" ht="15.75" customHeight="1">
      <c r="G70" s="869"/>
      <c r="H70" s="869"/>
      <c r="I70" s="869"/>
      <c r="J70" s="869"/>
      <c r="K70" s="869"/>
      <c r="L70" s="869"/>
      <c r="M70" s="869"/>
      <c r="N70" s="869"/>
      <c r="O70" s="869"/>
      <c r="P70" s="869"/>
      <c r="Q70" s="869"/>
      <c r="R70" s="869"/>
      <c r="S70" s="869"/>
      <c r="T70" s="869"/>
      <c r="U70" s="869"/>
      <c r="V70" s="869"/>
      <c r="W70" s="869"/>
      <c r="X70" s="869"/>
      <c r="Y70" s="869"/>
      <c r="Z70" s="869"/>
      <c r="AA70" s="869"/>
      <c r="AB70" s="869"/>
    </row>
    <row r="71" spans="7:28" ht="15.75" customHeight="1">
      <c r="G71" s="869"/>
      <c r="H71" s="869"/>
      <c r="I71" s="869"/>
      <c r="J71" s="869"/>
      <c r="K71" s="869"/>
      <c r="L71" s="869"/>
      <c r="M71" s="869"/>
      <c r="N71" s="869"/>
      <c r="O71" s="869"/>
      <c r="P71" s="869"/>
      <c r="Q71" s="869"/>
      <c r="R71" s="869"/>
      <c r="S71" s="869"/>
      <c r="T71" s="869"/>
      <c r="U71" s="869"/>
      <c r="V71" s="869"/>
      <c r="W71" s="869"/>
      <c r="X71" s="869"/>
      <c r="Y71" s="869"/>
      <c r="Z71" s="869"/>
      <c r="AA71" s="869"/>
      <c r="AB71" s="869"/>
    </row>
    <row r="72" spans="7:28" ht="15.75" customHeight="1">
      <c r="G72" s="869"/>
      <c r="H72" s="869"/>
      <c r="I72" s="869"/>
      <c r="J72" s="869"/>
      <c r="K72" s="869"/>
      <c r="L72" s="869"/>
      <c r="M72" s="869"/>
      <c r="N72" s="869"/>
      <c r="O72" s="869"/>
      <c r="P72" s="869"/>
      <c r="Q72" s="869"/>
      <c r="R72" s="869"/>
      <c r="S72" s="869"/>
      <c r="T72" s="869"/>
      <c r="U72" s="869"/>
      <c r="V72" s="869"/>
      <c r="W72" s="869"/>
      <c r="X72" s="869"/>
      <c r="Y72" s="869"/>
      <c r="Z72" s="869"/>
      <c r="AA72" s="869"/>
      <c r="AB72" s="869"/>
    </row>
    <row r="73" spans="7:28" ht="15.75" customHeight="1">
      <c r="G73" s="869"/>
      <c r="H73" s="869"/>
      <c r="I73" s="869"/>
      <c r="J73" s="869"/>
      <c r="K73" s="869"/>
      <c r="L73" s="869"/>
      <c r="M73" s="869"/>
      <c r="N73" s="869"/>
      <c r="O73" s="869"/>
      <c r="P73" s="869"/>
      <c r="Q73" s="869"/>
      <c r="R73" s="869"/>
      <c r="S73" s="869"/>
      <c r="T73" s="869"/>
      <c r="U73" s="869"/>
      <c r="V73" s="869"/>
      <c r="W73" s="869"/>
      <c r="X73" s="869"/>
      <c r="Y73" s="869"/>
      <c r="Z73" s="869"/>
      <c r="AA73" s="869"/>
      <c r="AB73" s="869"/>
    </row>
    <row r="75" spans="7:28" ht="15.75" customHeight="1">
      <c r="G75" s="869"/>
      <c r="H75" s="869"/>
      <c r="I75" s="869"/>
      <c r="J75" s="869"/>
      <c r="K75" s="869"/>
      <c r="L75" s="869"/>
      <c r="M75" s="869"/>
      <c r="N75" s="869"/>
      <c r="O75" s="869"/>
      <c r="P75" s="869"/>
      <c r="Q75" s="869"/>
      <c r="R75" s="869"/>
      <c r="S75" s="869"/>
      <c r="T75" s="869"/>
      <c r="U75" s="869"/>
      <c r="V75" s="869"/>
      <c r="W75" s="869"/>
      <c r="X75" s="869"/>
      <c r="Y75" s="869"/>
      <c r="Z75" s="869"/>
      <c r="AA75" s="869"/>
      <c r="AB75" s="869"/>
    </row>
    <row r="78" spans="7:28" ht="15.75" customHeight="1">
      <c r="G78" s="869"/>
      <c r="H78" s="869"/>
      <c r="I78" s="869"/>
      <c r="J78" s="869"/>
      <c r="K78" s="869"/>
      <c r="L78" s="869"/>
      <c r="M78" s="869"/>
      <c r="N78" s="869"/>
      <c r="O78" s="869"/>
      <c r="P78" s="869"/>
      <c r="Q78" s="869"/>
      <c r="R78" s="869"/>
      <c r="S78" s="869"/>
      <c r="T78" s="869"/>
      <c r="U78" s="869"/>
      <c r="V78" s="869"/>
      <c r="W78" s="869"/>
      <c r="X78" s="869"/>
      <c r="Y78" s="869"/>
      <c r="Z78" s="869"/>
      <c r="AA78" s="869"/>
      <c r="AB78" s="869"/>
    </row>
  </sheetData>
  <sheetProtection/>
  <mergeCells count="75">
    <mergeCell ref="AE50:AG50"/>
    <mergeCell ref="AD21:AG21"/>
    <mergeCell ref="AD22:AG22"/>
    <mergeCell ref="AC24:AG24"/>
    <mergeCell ref="AD26:AG26"/>
    <mergeCell ref="AE27:AG27"/>
    <mergeCell ref="AE44:AG44"/>
    <mergeCell ref="AF28:AG28"/>
    <mergeCell ref="AD14:AG14"/>
    <mergeCell ref="AD15:AG15"/>
    <mergeCell ref="AD16:AG16"/>
    <mergeCell ref="AD17:AG17"/>
    <mergeCell ref="AD18:AG18"/>
    <mergeCell ref="AD19:AG19"/>
    <mergeCell ref="A24:E24"/>
    <mergeCell ref="C44:E44"/>
    <mergeCell ref="C45:E45"/>
    <mergeCell ref="B26:E26"/>
    <mergeCell ref="C27:E27"/>
    <mergeCell ref="C54:E54"/>
    <mergeCell ref="C49:E49"/>
    <mergeCell ref="C50:E50"/>
    <mergeCell ref="B53:E53"/>
    <mergeCell ref="D28:E28"/>
    <mergeCell ref="B21:E21"/>
    <mergeCell ref="B15:E15"/>
    <mergeCell ref="B16:E16"/>
    <mergeCell ref="B17:E17"/>
    <mergeCell ref="B18:E18"/>
    <mergeCell ref="B22:E22"/>
    <mergeCell ref="B14:E14"/>
    <mergeCell ref="A4:F5"/>
    <mergeCell ref="A7:E7"/>
    <mergeCell ref="A9:E9"/>
    <mergeCell ref="B11:E11"/>
    <mergeCell ref="B19:E19"/>
    <mergeCell ref="B12:E12"/>
    <mergeCell ref="B13:E13"/>
    <mergeCell ref="AD12:AG12"/>
    <mergeCell ref="AD13:AG13"/>
    <mergeCell ref="Q4:R4"/>
    <mergeCell ref="S4:T4"/>
    <mergeCell ref="AC7:AG7"/>
    <mergeCell ref="AC9:AG9"/>
    <mergeCell ref="AD11:AG11"/>
    <mergeCell ref="Y4:Z4"/>
    <mergeCell ref="AC4:AH5"/>
    <mergeCell ref="AA4:AB4"/>
    <mergeCell ref="G4:H4"/>
    <mergeCell ref="I4:J4"/>
    <mergeCell ref="K4:L4"/>
    <mergeCell ref="O4:P4"/>
    <mergeCell ref="U4:V4"/>
    <mergeCell ref="W4:X4"/>
    <mergeCell ref="M4:N4"/>
    <mergeCell ref="B58:E58"/>
    <mergeCell ref="AD58:AG58"/>
    <mergeCell ref="C46:E46"/>
    <mergeCell ref="AE46:AG46"/>
    <mergeCell ref="B48:E48"/>
    <mergeCell ref="AD48:AG48"/>
    <mergeCell ref="AE56:AG56"/>
    <mergeCell ref="AE54:AG54"/>
    <mergeCell ref="AE55:AG55"/>
    <mergeCell ref="AD53:AG53"/>
    <mergeCell ref="C51:E51"/>
    <mergeCell ref="AE51:AG51"/>
    <mergeCell ref="C55:E55"/>
    <mergeCell ref="C56:E56"/>
    <mergeCell ref="D35:E35"/>
    <mergeCell ref="AF35:AG35"/>
    <mergeCell ref="D40:E40"/>
    <mergeCell ref="AF40:AG40"/>
    <mergeCell ref="AE45:AG45"/>
    <mergeCell ref="AE49:AG49"/>
  </mergeCells>
  <printOptions horizontalCentered="1"/>
  <pageMargins left="0.6299212598425197" right="0.6299212598425197" top="0.5905511811023623" bottom="0.35433070866141736" header="0.5118110236220472" footer="0.5118110236220472"/>
  <pageSetup fitToWidth="2" horizontalDpi="600" verticalDpi="600" orientation="portrait" paperSize="9" scale="62" r:id="rId1"/>
  <colBreaks count="1" manualBreakCount="1">
    <brk id="16" max="61" man="1"/>
  </colBreaks>
</worksheet>
</file>

<file path=xl/worksheets/sheet2.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I1"/>
    </sheetView>
  </sheetViews>
  <sheetFormatPr defaultColWidth="11.00390625" defaultRowHeight="13.5"/>
  <cols>
    <col min="1" max="1" width="11.75390625" style="193" customWidth="1"/>
    <col min="2" max="3" width="11.625" style="193" customWidth="1"/>
    <col min="4" max="4" width="12.25390625" style="193" customWidth="1"/>
    <col min="5" max="8" width="11.625" style="193" customWidth="1"/>
    <col min="9" max="9" width="20.875" style="193" customWidth="1"/>
    <col min="10" max="10" width="11.00390625" style="1011" customWidth="1"/>
    <col min="11" max="16384" width="11.00390625" style="193" customWidth="1"/>
  </cols>
  <sheetData>
    <row r="1" spans="1:10" s="191" customFormat="1" ht="21">
      <c r="A1" s="1161" t="s">
        <v>480</v>
      </c>
      <c r="B1" s="1161"/>
      <c r="C1" s="1161"/>
      <c r="D1" s="1161"/>
      <c r="E1" s="1161"/>
      <c r="F1" s="1161"/>
      <c r="G1" s="1161"/>
      <c r="H1" s="1161"/>
      <c r="I1" s="1161"/>
      <c r="J1" s="1010"/>
    </row>
    <row r="2" spans="1:9" ht="12.75">
      <c r="A2" s="192"/>
      <c r="B2" s="192"/>
      <c r="C2" s="192"/>
      <c r="D2" s="192"/>
      <c r="E2" s="192"/>
      <c r="F2" s="192"/>
      <c r="G2" s="192"/>
      <c r="H2" s="192"/>
      <c r="I2" s="192"/>
    </row>
    <row r="3" spans="1:10" s="194" customFormat="1" ht="17.25" customHeight="1">
      <c r="A3" s="1162" t="s">
        <v>598</v>
      </c>
      <c r="B3" s="1162"/>
      <c r="C3" s="1162"/>
      <c r="D3" s="1162"/>
      <c r="E3" s="1162"/>
      <c r="F3" s="1162"/>
      <c r="G3" s="1162"/>
      <c r="H3" s="1162"/>
      <c r="I3" s="1162"/>
      <c r="J3" s="1012"/>
    </row>
    <row r="5" spans="1:9" ht="81" customHeight="1">
      <c r="A5" s="1169" t="s">
        <v>688</v>
      </c>
      <c r="B5" s="1169"/>
      <c r="C5" s="1169"/>
      <c r="D5" s="1169"/>
      <c r="E5" s="1169"/>
      <c r="F5" s="1169"/>
      <c r="G5" s="1169"/>
      <c r="H5" s="1169"/>
      <c r="I5" s="1169"/>
    </row>
    <row r="6" spans="1:9" ht="18" customHeight="1" thickBot="1">
      <c r="A6" s="195"/>
      <c r="B6" s="195"/>
      <c r="C6" s="195"/>
      <c r="D6" s="195"/>
      <c r="E6" s="195"/>
      <c r="F6" s="195"/>
      <c r="G6" s="195"/>
      <c r="H6" s="195"/>
      <c r="I6" s="196" t="s">
        <v>307</v>
      </c>
    </row>
    <row r="7" spans="1:10" s="201" customFormat="1" ht="18.75" customHeight="1" thickTop="1">
      <c r="A7" s="197"/>
      <c r="B7" s="198"/>
      <c r="C7" s="198"/>
      <c r="D7" s="1163" t="s">
        <v>9</v>
      </c>
      <c r="E7" s="1164"/>
      <c r="F7" s="1165"/>
      <c r="G7" s="198" t="s">
        <v>10</v>
      </c>
      <c r="H7" s="198" t="s">
        <v>11</v>
      </c>
      <c r="I7" s="198"/>
      <c r="J7" s="1013"/>
    </row>
    <row r="8" spans="1:10" s="201" customFormat="1" ht="18" customHeight="1">
      <c r="A8" s="864" t="s">
        <v>12</v>
      </c>
      <c r="B8" s="862" t="s">
        <v>13</v>
      </c>
      <c r="C8" s="862" t="s">
        <v>14</v>
      </c>
      <c r="D8" s="1166"/>
      <c r="E8" s="1167"/>
      <c r="F8" s="1168"/>
      <c r="G8" s="203"/>
      <c r="H8" s="862" t="s">
        <v>15</v>
      </c>
      <c r="I8" s="244" t="s">
        <v>16</v>
      </c>
      <c r="J8" s="1013"/>
    </row>
    <row r="9" spans="1:10" s="201" customFormat="1" ht="18.75" customHeight="1">
      <c r="A9" s="202"/>
      <c r="B9" s="862" t="s">
        <v>17</v>
      </c>
      <c r="C9" s="862"/>
      <c r="D9" s="863" t="s">
        <v>18</v>
      </c>
      <c r="E9" s="863" t="s">
        <v>19</v>
      </c>
      <c r="F9" s="863" t="s">
        <v>20</v>
      </c>
      <c r="G9" s="861" t="s">
        <v>21</v>
      </c>
      <c r="H9" s="861" t="s">
        <v>22</v>
      </c>
      <c r="I9" s="203"/>
      <c r="J9" s="1013"/>
    </row>
    <row r="10" spans="1:9" ht="9" customHeight="1">
      <c r="A10" s="204"/>
      <c r="B10" s="205"/>
      <c r="C10" s="204"/>
      <c r="D10" s="204"/>
      <c r="E10" s="204"/>
      <c r="F10" s="204"/>
      <c r="G10" s="204"/>
      <c r="H10" s="204"/>
      <c r="I10" s="205"/>
    </row>
    <row r="11" spans="1:11" ht="15.75" customHeight="1">
      <c r="A11" s="196" t="s">
        <v>23</v>
      </c>
      <c r="B11" s="206">
        <v>21.28</v>
      </c>
      <c r="C11" s="207">
        <v>34268</v>
      </c>
      <c r="D11" s="207">
        <v>134704</v>
      </c>
      <c r="E11" s="207">
        <v>70609</v>
      </c>
      <c r="F11" s="207">
        <v>64095</v>
      </c>
      <c r="G11" s="737">
        <v>110.16303923863016</v>
      </c>
      <c r="H11" s="207">
        <v>6330</v>
      </c>
      <c r="I11" s="206" t="s">
        <v>256</v>
      </c>
      <c r="K11" s="208"/>
    </row>
    <row r="12" spans="1:11" ht="15.75" customHeight="1">
      <c r="A12" s="196" t="s">
        <v>24</v>
      </c>
      <c r="B12" s="206">
        <v>21.28</v>
      </c>
      <c r="C12" s="207">
        <v>35723</v>
      </c>
      <c r="D12" s="207">
        <v>136012</v>
      </c>
      <c r="E12" s="207">
        <v>69876</v>
      </c>
      <c r="F12" s="207">
        <v>66136</v>
      </c>
      <c r="G12" s="737">
        <v>105.6550139107294</v>
      </c>
      <c r="H12" s="207">
        <v>6392</v>
      </c>
      <c r="I12" s="209" t="s">
        <v>257</v>
      </c>
      <c r="K12" s="208"/>
    </row>
    <row r="13" spans="1:11" ht="15.75" customHeight="1">
      <c r="A13" s="196" t="s">
        <v>25</v>
      </c>
      <c r="B13" s="206">
        <v>21.28</v>
      </c>
      <c r="C13" s="207">
        <v>35944</v>
      </c>
      <c r="D13" s="207">
        <v>141394</v>
      </c>
      <c r="E13" s="207">
        <v>72676</v>
      </c>
      <c r="F13" s="207">
        <v>68718</v>
      </c>
      <c r="G13" s="737">
        <v>105.7597718210658</v>
      </c>
      <c r="H13" s="207">
        <v>6644</v>
      </c>
      <c r="I13" s="209" t="s">
        <v>257</v>
      </c>
      <c r="K13" s="208"/>
    </row>
    <row r="14" spans="1:11" ht="15.75" customHeight="1">
      <c r="A14" s="196" t="s">
        <v>26</v>
      </c>
      <c r="B14" s="206">
        <v>21.28</v>
      </c>
      <c r="C14" s="207">
        <v>36743</v>
      </c>
      <c r="D14" s="207">
        <v>148118</v>
      </c>
      <c r="E14" s="207">
        <v>78717</v>
      </c>
      <c r="F14" s="207">
        <v>69401</v>
      </c>
      <c r="G14" s="737">
        <v>113.42343770262677</v>
      </c>
      <c r="H14" s="207">
        <v>6960</v>
      </c>
      <c r="I14" s="209" t="s">
        <v>257</v>
      </c>
      <c r="K14" s="208"/>
    </row>
    <row r="15" spans="1:11" ht="12" customHeight="1">
      <c r="A15" s="210"/>
      <c r="B15" s="209"/>
      <c r="C15" s="207"/>
      <c r="D15" s="207"/>
      <c r="E15" s="207"/>
      <c r="F15" s="207"/>
      <c r="G15" s="737"/>
      <c r="H15" s="207"/>
      <c r="I15" s="209"/>
      <c r="K15" s="208"/>
    </row>
    <row r="16" spans="1:11" ht="15.75" customHeight="1">
      <c r="A16" s="196" t="s">
        <v>27</v>
      </c>
      <c r="B16" s="206">
        <v>21.28</v>
      </c>
      <c r="C16" s="207">
        <v>37831</v>
      </c>
      <c r="D16" s="207">
        <v>153055</v>
      </c>
      <c r="E16" s="207">
        <v>80625</v>
      </c>
      <c r="F16" s="207">
        <v>72430</v>
      </c>
      <c r="G16" s="737">
        <v>111.31437249758388</v>
      </c>
      <c r="H16" s="207">
        <v>7192</v>
      </c>
      <c r="I16" s="209" t="s">
        <v>257</v>
      </c>
      <c r="K16" s="208"/>
    </row>
    <row r="17" spans="1:11" ht="15.75" customHeight="1">
      <c r="A17" s="196" t="s">
        <v>28</v>
      </c>
      <c r="B17" s="206">
        <v>21.28</v>
      </c>
      <c r="C17" s="207">
        <v>39190</v>
      </c>
      <c r="D17" s="207">
        <v>157762</v>
      </c>
      <c r="E17" s="207">
        <v>84031</v>
      </c>
      <c r="F17" s="207">
        <v>73731</v>
      </c>
      <c r="G17" s="737">
        <v>113.96970066864685</v>
      </c>
      <c r="H17" s="207">
        <v>7414</v>
      </c>
      <c r="I17" s="209" t="s">
        <v>257</v>
      </c>
      <c r="K17" s="208"/>
    </row>
    <row r="18" spans="1:11" ht="15.75" customHeight="1">
      <c r="A18" s="196" t="s">
        <v>29</v>
      </c>
      <c r="B18" s="206">
        <v>21.28</v>
      </c>
      <c r="C18" s="207">
        <v>39701</v>
      </c>
      <c r="D18" s="207">
        <v>161020</v>
      </c>
      <c r="E18" s="207">
        <v>84138</v>
      </c>
      <c r="F18" s="207">
        <v>76882</v>
      </c>
      <c r="G18" s="737">
        <v>109.43783980645665</v>
      </c>
      <c r="H18" s="207">
        <v>7567</v>
      </c>
      <c r="I18" s="209" t="s">
        <v>257</v>
      </c>
      <c r="K18" s="208"/>
    </row>
    <row r="19" spans="1:11" ht="15.75" customHeight="1">
      <c r="A19" s="196" t="s">
        <v>30</v>
      </c>
      <c r="B19" s="206">
        <v>37.02</v>
      </c>
      <c r="C19" s="207">
        <v>46027</v>
      </c>
      <c r="D19" s="207">
        <v>182625</v>
      </c>
      <c r="E19" s="207">
        <v>95249</v>
      </c>
      <c r="F19" s="207">
        <v>87376</v>
      </c>
      <c r="G19" s="737">
        <v>109.0104834279436</v>
      </c>
      <c r="H19" s="207">
        <v>4933</v>
      </c>
      <c r="I19" s="209" t="s">
        <v>257</v>
      </c>
      <c r="K19" s="208"/>
    </row>
    <row r="20" spans="1:11" ht="15.75" customHeight="1">
      <c r="A20" s="196" t="s">
        <v>31</v>
      </c>
      <c r="B20" s="206">
        <v>37.02</v>
      </c>
      <c r="C20" s="207">
        <v>49255</v>
      </c>
      <c r="D20" s="207">
        <v>193001</v>
      </c>
      <c r="E20" s="207">
        <v>101598</v>
      </c>
      <c r="F20" s="207">
        <v>91403</v>
      </c>
      <c r="G20" s="737">
        <v>111.15390085664585</v>
      </c>
      <c r="H20" s="207">
        <v>5213</v>
      </c>
      <c r="I20" s="209" t="s">
        <v>257</v>
      </c>
      <c r="K20" s="208"/>
    </row>
    <row r="21" spans="1:11" ht="12" customHeight="1">
      <c r="A21" s="210"/>
      <c r="B21" s="209"/>
      <c r="C21" s="207"/>
      <c r="D21" s="207"/>
      <c r="E21" s="207"/>
      <c r="F21" s="207"/>
      <c r="G21" s="737"/>
      <c r="H21" s="207"/>
      <c r="I21" s="209"/>
      <c r="K21" s="208"/>
    </row>
    <row r="22" spans="1:11" ht="15.75" customHeight="1">
      <c r="A22" s="196" t="s">
        <v>32</v>
      </c>
      <c r="B22" s="206">
        <v>37.02</v>
      </c>
      <c r="C22" s="207">
        <v>59032</v>
      </c>
      <c r="D22" s="207">
        <v>214119</v>
      </c>
      <c r="E22" s="207">
        <v>112908</v>
      </c>
      <c r="F22" s="207">
        <v>101211</v>
      </c>
      <c r="G22" s="737">
        <v>111.55704419480097</v>
      </c>
      <c r="H22" s="207">
        <v>5784</v>
      </c>
      <c r="I22" s="209" t="s">
        <v>257</v>
      </c>
      <c r="K22" s="208"/>
    </row>
    <row r="23" spans="1:11" ht="15.75" customHeight="1">
      <c r="A23" s="196" t="s">
        <v>33</v>
      </c>
      <c r="B23" s="206">
        <v>37.02</v>
      </c>
      <c r="C23" s="207">
        <v>61779</v>
      </c>
      <c r="D23" s="207">
        <v>236159</v>
      </c>
      <c r="E23" s="207">
        <v>124352</v>
      </c>
      <c r="F23" s="207">
        <v>111807</v>
      </c>
      <c r="G23" s="737">
        <v>111.2202277138283</v>
      </c>
      <c r="H23" s="207">
        <v>6379</v>
      </c>
      <c r="I23" s="209" t="s">
        <v>257</v>
      </c>
      <c r="K23" s="208"/>
    </row>
    <row r="24" spans="1:11" ht="15.75" customHeight="1">
      <c r="A24" s="196" t="s">
        <v>34</v>
      </c>
      <c r="B24" s="206">
        <v>37.02</v>
      </c>
      <c r="C24" s="207">
        <v>63196</v>
      </c>
      <c r="D24" s="207">
        <v>245675</v>
      </c>
      <c r="E24" s="207">
        <v>130914</v>
      </c>
      <c r="F24" s="207">
        <v>114761</v>
      </c>
      <c r="G24" s="737">
        <v>114.07533918317199</v>
      </c>
      <c r="H24" s="207">
        <v>6636</v>
      </c>
      <c r="I24" s="209" t="s">
        <v>257</v>
      </c>
      <c r="K24" s="208"/>
    </row>
    <row r="25" spans="1:11" ht="15.75" customHeight="1">
      <c r="A25" s="196" t="s">
        <v>35</v>
      </c>
      <c r="B25" s="206">
        <v>37.02</v>
      </c>
      <c r="C25" s="207">
        <v>66001</v>
      </c>
      <c r="D25" s="207">
        <v>259040</v>
      </c>
      <c r="E25" s="207">
        <v>138582</v>
      </c>
      <c r="F25" s="207">
        <v>120458</v>
      </c>
      <c r="G25" s="737">
        <v>115.04590811735211</v>
      </c>
      <c r="H25" s="207">
        <v>6997</v>
      </c>
      <c r="I25" s="209" t="s">
        <v>257</v>
      </c>
      <c r="K25" s="208"/>
    </row>
    <row r="26" spans="1:11" ht="15.75" customHeight="1">
      <c r="A26" s="196" t="s">
        <v>36</v>
      </c>
      <c r="B26" s="206">
        <v>37.02</v>
      </c>
      <c r="C26" s="207">
        <v>69290</v>
      </c>
      <c r="D26" s="207">
        <v>274449</v>
      </c>
      <c r="E26" s="207">
        <v>147118</v>
      </c>
      <c r="F26" s="207">
        <v>127331</v>
      </c>
      <c r="G26" s="737">
        <v>115.53981355679292</v>
      </c>
      <c r="H26" s="207">
        <v>7414</v>
      </c>
      <c r="I26" s="209" t="s">
        <v>257</v>
      </c>
      <c r="K26" s="208"/>
    </row>
    <row r="27" spans="1:11" ht="12" customHeight="1">
      <c r="A27" s="210"/>
      <c r="B27" s="209"/>
      <c r="C27" s="207"/>
      <c r="D27" s="207"/>
      <c r="E27" s="207"/>
      <c r="F27" s="207"/>
      <c r="G27" s="737"/>
      <c r="H27" s="207"/>
      <c r="I27" s="209"/>
      <c r="K27" s="208"/>
    </row>
    <row r="28" spans="1:11" ht="15.75" customHeight="1">
      <c r="A28" s="196" t="s">
        <v>37</v>
      </c>
      <c r="B28" s="206">
        <v>37.02</v>
      </c>
      <c r="C28" s="207">
        <v>72143</v>
      </c>
      <c r="D28" s="207">
        <v>283839</v>
      </c>
      <c r="E28" s="207">
        <v>151368</v>
      </c>
      <c r="F28" s="207">
        <v>132471</v>
      </c>
      <c r="G28" s="737">
        <v>114.26500894535407</v>
      </c>
      <c r="H28" s="207">
        <v>7667</v>
      </c>
      <c r="I28" s="209" t="s">
        <v>257</v>
      </c>
      <c r="K28" s="208"/>
    </row>
    <row r="29" spans="1:11" ht="15.75" customHeight="1">
      <c r="A29" s="196" t="s">
        <v>38</v>
      </c>
      <c r="B29" s="206">
        <v>37.02</v>
      </c>
      <c r="C29" s="207">
        <v>75150</v>
      </c>
      <c r="D29" s="207">
        <v>297276</v>
      </c>
      <c r="E29" s="207">
        <v>157524</v>
      </c>
      <c r="F29" s="207">
        <v>139752</v>
      </c>
      <c r="G29" s="737">
        <v>112.71681263953288</v>
      </c>
      <c r="H29" s="207">
        <v>8030</v>
      </c>
      <c r="I29" s="209" t="s">
        <v>257</v>
      </c>
      <c r="K29" s="208"/>
    </row>
    <row r="30" spans="1:11" ht="15.75" customHeight="1">
      <c r="A30" s="196" t="s">
        <v>39</v>
      </c>
      <c r="B30" s="206">
        <v>37.02</v>
      </c>
      <c r="C30" s="207">
        <v>80234</v>
      </c>
      <c r="D30" s="207">
        <v>322131</v>
      </c>
      <c r="E30" s="207">
        <v>171519</v>
      </c>
      <c r="F30" s="207">
        <v>150612</v>
      </c>
      <c r="G30" s="737">
        <v>113.88136403473827</v>
      </c>
      <c r="H30" s="207">
        <v>8702</v>
      </c>
      <c r="I30" s="209" t="s">
        <v>257</v>
      </c>
      <c r="K30" s="208"/>
    </row>
    <row r="31" spans="1:11" ht="15.75" customHeight="1">
      <c r="A31" s="196" t="s">
        <v>40</v>
      </c>
      <c r="B31" s="206">
        <v>37.02</v>
      </c>
      <c r="C31" s="207">
        <v>85171</v>
      </c>
      <c r="D31" s="207">
        <v>345952</v>
      </c>
      <c r="E31" s="207">
        <v>186024</v>
      </c>
      <c r="F31" s="207">
        <v>159928</v>
      </c>
      <c r="G31" s="737">
        <v>116.31734280426191</v>
      </c>
      <c r="H31" s="207">
        <v>9345</v>
      </c>
      <c r="I31" s="209" t="s">
        <v>257</v>
      </c>
      <c r="K31" s="208"/>
    </row>
    <row r="32" spans="1:11" ht="15.75" customHeight="1">
      <c r="A32" s="196" t="s">
        <v>41</v>
      </c>
      <c r="B32" s="206">
        <v>37.02</v>
      </c>
      <c r="C32" s="207">
        <v>91114</v>
      </c>
      <c r="D32" s="207">
        <v>363593</v>
      </c>
      <c r="E32" s="207">
        <v>195965</v>
      </c>
      <c r="F32" s="207">
        <v>167628</v>
      </c>
      <c r="G32" s="737">
        <v>116.90469372658505</v>
      </c>
      <c r="H32" s="207">
        <v>9822</v>
      </c>
      <c r="I32" s="209" t="s">
        <v>257</v>
      </c>
      <c r="K32" s="208"/>
    </row>
    <row r="33" spans="1:11" ht="12" customHeight="1">
      <c r="A33" s="210"/>
      <c r="B33" s="209"/>
      <c r="C33" s="207"/>
      <c r="D33" s="207"/>
      <c r="E33" s="207"/>
      <c r="F33" s="207"/>
      <c r="G33" s="737"/>
      <c r="H33" s="207"/>
      <c r="I33" s="206"/>
      <c r="K33" s="208"/>
    </row>
    <row r="34" spans="1:11" ht="15.75" customHeight="1">
      <c r="A34" s="196" t="s">
        <v>42</v>
      </c>
      <c r="B34" s="206">
        <v>37.02</v>
      </c>
      <c r="C34" s="207">
        <v>87915</v>
      </c>
      <c r="D34" s="207">
        <v>347982</v>
      </c>
      <c r="E34" s="207">
        <v>180673</v>
      </c>
      <c r="F34" s="207">
        <v>167309</v>
      </c>
      <c r="G34" s="737">
        <v>107.9876157289805</v>
      </c>
      <c r="H34" s="207">
        <v>9400</v>
      </c>
      <c r="I34" s="206" t="s">
        <v>258</v>
      </c>
      <c r="K34" s="208"/>
    </row>
    <row r="35" spans="1:11" ht="15.75" customHeight="1">
      <c r="A35" s="196" t="s">
        <v>43</v>
      </c>
      <c r="B35" s="206">
        <v>37.02</v>
      </c>
      <c r="C35" s="207">
        <v>99904</v>
      </c>
      <c r="D35" s="207">
        <v>387915</v>
      </c>
      <c r="E35" s="207">
        <v>208950</v>
      </c>
      <c r="F35" s="207">
        <v>178965</v>
      </c>
      <c r="G35" s="737">
        <v>116.75467270136619</v>
      </c>
      <c r="H35" s="207">
        <v>10479</v>
      </c>
      <c r="I35" s="206" t="s">
        <v>256</v>
      </c>
      <c r="K35" s="208"/>
    </row>
    <row r="36" spans="1:11" ht="15.75" customHeight="1">
      <c r="A36" s="196" t="s">
        <v>44</v>
      </c>
      <c r="B36" s="206">
        <v>37.02</v>
      </c>
      <c r="C36" s="207">
        <v>101736</v>
      </c>
      <c r="D36" s="207">
        <v>401932</v>
      </c>
      <c r="E36" s="207">
        <v>216244</v>
      </c>
      <c r="F36" s="207">
        <v>185688</v>
      </c>
      <c r="G36" s="737">
        <v>116.45555986385764</v>
      </c>
      <c r="H36" s="207">
        <v>10857</v>
      </c>
      <c r="I36" s="209" t="s">
        <v>257</v>
      </c>
      <c r="K36" s="208"/>
    </row>
    <row r="37" spans="1:11" ht="15.75" customHeight="1">
      <c r="A37" s="196" t="s">
        <v>45</v>
      </c>
      <c r="B37" s="206">
        <v>37.02</v>
      </c>
      <c r="C37" s="207">
        <v>103373</v>
      </c>
      <c r="D37" s="207">
        <v>415349</v>
      </c>
      <c r="E37" s="207">
        <v>221637</v>
      </c>
      <c r="F37" s="207">
        <v>193712</v>
      </c>
      <c r="G37" s="737">
        <v>114.41573056909226</v>
      </c>
      <c r="H37" s="207">
        <v>11220</v>
      </c>
      <c r="I37" s="209" t="s">
        <v>257</v>
      </c>
      <c r="K37" s="208"/>
    </row>
    <row r="38" spans="1:11" ht="12" customHeight="1">
      <c r="A38" s="196"/>
      <c r="B38" s="209"/>
      <c r="C38" s="207"/>
      <c r="D38" s="207"/>
      <c r="E38" s="207"/>
      <c r="F38" s="207"/>
      <c r="G38" s="737"/>
      <c r="H38" s="207"/>
      <c r="I38" s="209"/>
      <c r="K38" s="208"/>
    </row>
    <row r="39" spans="1:11" ht="15.75" customHeight="1">
      <c r="A39" s="196" t="s">
        <v>46</v>
      </c>
      <c r="B39" s="206">
        <v>37.02</v>
      </c>
      <c r="C39" s="207">
        <v>105932</v>
      </c>
      <c r="D39" s="207">
        <v>431378</v>
      </c>
      <c r="E39" s="207">
        <v>229894</v>
      </c>
      <c r="F39" s="207">
        <v>201484</v>
      </c>
      <c r="G39" s="737">
        <v>114.10037521589804</v>
      </c>
      <c r="H39" s="207">
        <v>11653</v>
      </c>
      <c r="I39" s="209" t="s">
        <v>257</v>
      </c>
      <c r="K39" s="208"/>
    </row>
    <row r="40" spans="1:11" ht="15.75" customHeight="1">
      <c r="A40" s="196" t="s">
        <v>47</v>
      </c>
      <c r="B40" s="206">
        <v>37.02</v>
      </c>
      <c r="C40" s="207">
        <v>102421</v>
      </c>
      <c r="D40" s="207">
        <v>440766</v>
      </c>
      <c r="E40" s="207">
        <v>235706</v>
      </c>
      <c r="F40" s="207">
        <v>205060</v>
      </c>
      <c r="G40" s="737">
        <v>114.94489417731396</v>
      </c>
      <c r="H40" s="207">
        <v>11906</v>
      </c>
      <c r="I40" s="209" t="s">
        <v>257</v>
      </c>
      <c r="K40" s="208"/>
    </row>
    <row r="41" spans="1:11" ht="15.75" customHeight="1">
      <c r="A41" s="196" t="s">
        <v>48</v>
      </c>
      <c r="B41" s="206">
        <v>37.02</v>
      </c>
      <c r="C41" s="207">
        <v>106144</v>
      </c>
      <c r="D41" s="207">
        <v>457116</v>
      </c>
      <c r="E41" s="207">
        <v>243762</v>
      </c>
      <c r="F41" s="207">
        <v>213354</v>
      </c>
      <c r="G41" s="737">
        <v>114.25236930172389</v>
      </c>
      <c r="H41" s="207">
        <v>12348</v>
      </c>
      <c r="I41" s="209" t="s">
        <v>257</v>
      </c>
      <c r="K41" s="208"/>
    </row>
    <row r="42" spans="1:11" ht="15.75" customHeight="1">
      <c r="A42" s="196" t="s">
        <v>49</v>
      </c>
      <c r="B42" s="206">
        <v>37.02</v>
      </c>
      <c r="C42" s="207">
        <v>114162</v>
      </c>
      <c r="D42" s="207">
        <v>498317</v>
      </c>
      <c r="E42" s="207">
        <v>263931</v>
      </c>
      <c r="F42" s="207">
        <v>234386</v>
      </c>
      <c r="G42" s="737">
        <v>112.60527505909057</v>
      </c>
      <c r="H42" s="207">
        <v>13461</v>
      </c>
      <c r="I42" s="209" t="s">
        <v>257</v>
      </c>
      <c r="K42" s="208"/>
    </row>
    <row r="43" spans="1:11" ht="15.75" customHeight="1">
      <c r="A43" s="196" t="s">
        <v>50</v>
      </c>
      <c r="B43" s="206">
        <v>37.02</v>
      </c>
      <c r="C43" s="207">
        <v>121854</v>
      </c>
      <c r="D43" s="207">
        <v>529865</v>
      </c>
      <c r="E43" s="207">
        <v>280540</v>
      </c>
      <c r="F43" s="207">
        <v>249325</v>
      </c>
      <c r="G43" s="737">
        <v>112.5198034693673</v>
      </c>
      <c r="H43" s="207">
        <v>14313</v>
      </c>
      <c r="I43" s="209" t="s">
        <v>257</v>
      </c>
      <c r="K43" s="208"/>
    </row>
    <row r="44" spans="1:11" ht="12" customHeight="1">
      <c r="A44" s="210" t="s">
        <v>51</v>
      </c>
      <c r="B44" s="206"/>
      <c r="C44" s="207"/>
      <c r="D44" s="207"/>
      <c r="E44" s="207"/>
      <c r="F44" s="207"/>
      <c r="G44" s="737"/>
      <c r="H44" s="207"/>
      <c r="I44" s="209"/>
      <c r="K44" s="208"/>
    </row>
    <row r="45" spans="1:11" ht="15.75" customHeight="1">
      <c r="A45" s="196" t="s">
        <v>52</v>
      </c>
      <c r="B45" s="206">
        <v>37.02</v>
      </c>
      <c r="C45" s="207">
        <v>127159</v>
      </c>
      <c r="D45" s="207">
        <v>558319</v>
      </c>
      <c r="E45" s="207">
        <v>295871</v>
      </c>
      <c r="F45" s="207">
        <v>262448</v>
      </c>
      <c r="G45" s="737">
        <v>112.73509419008718</v>
      </c>
      <c r="H45" s="207">
        <v>15082</v>
      </c>
      <c r="I45" s="209" t="s">
        <v>257</v>
      </c>
      <c r="K45" s="208"/>
    </row>
    <row r="46" spans="1:11" ht="15.75" customHeight="1">
      <c r="A46" s="196" t="s">
        <v>53</v>
      </c>
      <c r="B46" s="206">
        <v>37.02</v>
      </c>
      <c r="C46" s="207">
        <v>131450</v>
      </c>
      <c r="D46" s="207">
        <v>591393</v>
      </c>
      <c r="E46" s="207">
        <v>314811</v>
      </c>
      <c r="F46" s="207">
        <v>276582</v>
      </c>
      <c r="G46" s="737">
        <v>113.82194069028353</v>
      </c>
      <c r="H46" s="207">
        <v>15975</v>
      </c>
      <c r="I46" s="209" t="s">
        <v>257</v>
      </c>
      <c r="K46" s="208"/>
    </row>
    <row r="47" spans="1:11" ht="15.75" customHeight="1">
      <c r="A47" s="196" t="s">
        <v>54</v>
      </c>
      <c r="B47" s="206">
        <v>37.02</v>
      </c>
      <c r="C47" s="207">
        <v>140038</v>
      </c>
      <c r="D47" s="207">
        <v>634063</v>
      </c>
      <c r="E47" s="207">
        <v>338467</v>
      </c>
      <c r="F47" s="207">
        <v>295596</v>
      </c>
      <c r="G47" s="737">
        <v>114.50324090989052</v>
      </c>
      <c r="H47" s="207">
        <v>17128</v>
      </c>
      <c r="I47" s="209" t="s">
        <v>257</v>
      </c>
      <c r="K47" s="208"/>
    </row>
    <row r="48" spans="1:11" ht="15.75" customHeight="1">
      <c r="A48" s="196" t="s">
        <v>55</v>
      </c>
      <c r="B48" s="206">
        <v>63.58</v>
      </c>
      <c r="C48" s="207">
        <v>138970</v>
      </c>
      <c r="D48" s="207">
        <v>608644</v>
      </c>
      <c r="E48" s="207">
        <v>323946</v>
      </c>
      <c r="F48" s="207">
        <v>284698</v>
      </c>
      <c r="G48" s="737">
        <v>113.78583621943253</v>
      </c>
      <c r="H48" s="207">
        <v>9573</v>
      </c>
      <c r="I48" s="206" t="s">
        <v>259</v>
      </c>
      <c r="K48" s="208"/>
    </row>
    <row r="49" spans="1:11" ht="15.75" customHeight="1">
      <c r="A49" s="196" t="s">
        <v>56</v>
      </c>
      <c r="B49" s="206">
        <v>63.58</v>
      </c>
      <c r="C49" s="207">
        <v>145410</v>
      </c>
      <c r="D49" s="207">
        <v>636900</v>
      </c>
      <c r="E49" s="207">
        <v>338500</v>
      </c>
      <c r="F49" s="207">
        <v>298400</v>
      </c>
      <c r="G49" s="737">
        <v>113.43833780160857</v>
      </c>
      <c r="H49" s="207">
        <v>10017</v>
      </c>
      <c r="I49" s="206" t="s">
        <v>260</v>
      </c>
      <c r="K49" s="208"/>
    </row>
    <row r="50" spans="1:11" ht="12" customHeight="1">
      <c r="A50" s="196"/>
      <c r="B50" s="206"/>
      <c r="C50" s="207"/>
      <c r="D50" s="207"/>
      <c r="E50" s="207"/>
      <c r="F50" s="207"/>
      <c r="G50" s="737"/>
      <c r="H50" s="207"/>
      <c r="I50" s="206"/>
      <c r="K50" s="208"/>
    </row>
    <row r="51" spans="1:11" ht="15.75" customHeight="1">
      <c r="A51" s="196" t="s">
        <v>57</v>
      </c>
      <c r="B51" s="206">
        <v>63.58</v>
      </c>
      <c r="C51" s="207">
        <v>152170</v>
      </c>
      <c r="D51" s="207">
        <v>666500</v>
      </c>
      <c r="E51" s="207">
        <v>353800</v>
      </c>
      <c r="F51" s="207">
        <v>312700</v>
      </c>
      <c r="G51" s="737">
        <v>113.1435881036137</v>
      </c>
      <c r="H51" s="207">
        <v>10483</v>
      </c>
      <c r="I51" s="209" t="s">
        <v>257</v>
      </c>
      <c r="K51" s="208"/>
    </row>
    <row r="52" spans="1:11" ht="15.75" customHeight="1">
      <c r="A52" s="196" t="s">
        <v>58</v>
      </c>
      <c r="B52" s="206">
        <v>63.58</v>
      </c>
      <c r="C52" s="207">
        <v>158650</v>
      </c>
      <c r="D52" s="207">
        <v>694900</v>
      </c>
      <c r="E52" s="207">
        <v>368300</v>
      </c>
      <c r="F52" s="207">
        <v>326600</v>
      </c>
      <c r="G52" s="737">
        <v>112.76791181873851</v>
      </c>
      <c r="H52" s="207">
        <v>10930</v>
      </c>
      <c r="I52" s="209" t="s">
        <v>257</v>
      </c>
      <c r="K52" s="208"/>
    </row>
    <row r="53" spans="1:11" ht="15.75" customHeight="1">
      <c r="A53" s="196" t="s">
        <v>59</v>
      </c>
      <c r="B53" s="206">
        <v>63.58</v>
      </c>
      <c r="C53" s="207">
        <v>166000</v>
      </c>
      <c r="D53" s="207">
        <v>727100</v>
      </c>
      <c r="E53" s="207">
        <v>384300</v>
      </c>
      <c r="F53" s="207">
        <v>342800</v>
      </c>
      <c r="G53" s="737">
        <v>112.10618436406068</v>
      </c>
      <c r="H53" s="207">
        <v>11436</v>
      </c>
      <c r="I53" s="209" t="s">
        <v>721</v>
      </c>
      <c r="K53" s="208"/>
    </row>
    <row r="54" spans="1:11" ht="15.75" customHeight="1">
      <c r="A54" s="196" t="s">
        <v>60</v>
      </c>
      <c r="B54" s="206">
        <v>63.58</v>
      </c>
      <c r="C54" s="207">
        <v>151505</v>
      </c>
      <c r="D54" s="207">
        <v>644212</v>
      </c>
      <c r="E54" s="207">
        <v>335762</v>
      </c>
      <c r="F54" s="207">
        <v>308450</v>
      </c>
      <c r="G54" s="737">
        <v>108.85459555843735</v>
      </c>
      <c r="H54" s="207">
        <v>10132</v>
      </c>
      <c r="I54" s="206" t="s">
        <v>261</v>
      </c>
      <c r="K54" s="208"/>
    </row>
    <row r="55" spans="1:11" ht="15.75" customHeight="1">
      <c r="A55" s="211" t="s">
        <v>263</v>
      </c>
      <c r="B55" s="206">
        <v>63.58</v>
      </c>
      <c r="C55" s="212">
        <v>153320</v>
      </c>
      <c r="D55" s="212">
        <v>651600</v>
      </c>
      <c r="E55" s="212">
        <v>338200</v>
      </c>
      <c r="F55" s="212">
        <v>313400</v>
      </c>
      <c r="G55" s="738">
        <v>107.91320995532865</v>
      </c>
      <c r="H55" s="212">
        <v>10249</v>
      </c>
      <c r="I55" s="206" t="s">
        <v>260</v>
      </c>
      <c r="K55" s="208"/>
    </row>
    <row r="56" spans="1:9" ht="12" customHeight="1">
      <c r="A56" s="538"/>
      <c r="B56" s="206"/>
      <c r="C56" s="538"/>
      <c r="D56" s="538"/>
      <c r="E56" s="538"/>
      <c r="F56" s="538"/>
      <c r="G56" s="538"/>
      <c r="H56" s="538"/>
      <c r="I56" s="206"/>
    </row>
    <row r="57" spans="1:12" s="217" customFormat="1" ht="15.75" customHeight="1">
      <c r="A57" s="539" t="s">
        <v>264</v>
      </c>
      <c r="B57" s="392">
        <v>63.58</v>
      </c>
      <c r="C57" s="540">
        <v>155080</v>
      </c>
      <c r="D57" s="540">
        <v>659100</v>
      </c>
      <c r="E57" s="540">
        <v>340700</v>
      </c>
      <c r="F57" s="540">
        <v>318400</v>
      </c>
      <c r="G57" s="739">
        <v>107.00376884422111</v>
      </c>
      <c r="H57" s="212">
        <v>10366</v>
      </c>
      <c r="I57" s="203" t="s">
        <v>257</v>
      </c>
      <c r="J57" s="1011"/>
      <c r="L57" s="208"/>
    </row>
    <row r="58" spans="1:12" s="217" customFormat="1" ht="15.75" customHeight="1">
      <c r="A58" s="391" t="s">
        <v>265</v>
      </c>
      <c r="B58" s="392">
        <v>63.58</v>
      </c>
      <c r="C58" s="393">
        <v>156870</v>
      </c>
      <c r="D58" s="393">
        <v>666700</v>
      </c>
      <c r="E58" s="393">
        <v>343200</v>
      </c>
      <c r="F58" s="393">
        <v>323500</v>
      </c>
      <c r="G58" s="740">
        <v>106.08964451313756</v>
      </c>
      <c r="H58" s="207">
        <v>10486</v>
      </c>
      <c r="I58" s="203" t="s">
        <v>257</v>
      </c>
      <c r="J58" s="1011"/>
      <c r="L58" s="208"/>
    </row>
    <row r="59" spans="1:12" s="217" customFormat="1" ht="15.75" customHeight="1">
      <c r="A59" s="391" t="s">
        <v>266</v>
      </c>
      <c r="B59" s="392">
        <v>83.06</v>
      </c>
      <c r="C59" s="393">
        <v>177690</v>
      </c>
      <c r="D59" s="393">
        <v>755200</v>
      </c>
      <c r="E59" s="393">
        <v>386600</v>
      </c>
      <c r="F59" s="393">
        <v>368600</v>
      </c>
      <c r="G59" s="740">
        <v>104.88334237655997</v>
      </c>
      <c r="H59" s="207">
        <v>9092</v>
      </c>
      <c r="I59" s="203" t="s">
        <v>257</v>
      </c>
      <c r="J59" s="1011"/>
      <c r="L59" s="208"/>
    </row>
    <row r="60" spans="1:12" s="217" customFormat="1" ht="15.75" customHeight="1">
      <c r="A60" s="391" t="s">
        <v>267</v>
      </c>
      <c r="B60" s="392">
        <v>83.06</v>
      </c>
      <c r="C60" s="393">
        <v>178325</v>
      </c>
      <c r="D60" s="393">
        <v>787616</v>
      </c>
      <c r="E60" s="393">
        <v>406348</v>
      </c>
      <c r="F60" s="393">
        <v>381268</v>
      </c>
      <c r="G60" s="740">
        <v>106.57805008550416</v>
      </c>
      <c r="H60" s="207">
        <v>9482</v>
      </c>
      <c r="I60" s="392" t="s">
        <v>61</v>
      </c>
      <c r="J60" s="1011"/>
      <c r="L60" s="208"/>
    </row>
    <row r="61" spans="2:9" ht="12" customHeight="1">
      <c r="B61" s="206"/>
      <c r="C61" s="538"/>
      <c r="D61" s="538"/>
      <c r="E61" s="538"/>
      <c r="F61" s="538"/>
      <c r="G61" s="538"/>
      <c r="H61" s="538"/>
      <c r="I61" s="206"/>
    </row>
    <row r="62" spans="1:12" s="217" customFormat="1" ht="15.75" customHeight="1">
      <c r="A62" s="391" t="s">
        <v>615</v>
      </c>
      <c r="B62" s="392">
        <v>83.06</v>
      </c>
      <c r="C62" s="393">
        <v>181990</v>
      </c>
      <c r="D62" s="393">
        <v>803800</v>
      </c>
      <c r="E62" s="393">
        <v>414100</v>
      </c>
      <c r="F62" s="393">
        <v>389700</v>
      </c>
      <c r="G62" s="740">
        <v>106.26122658455222</v>
      </c>
      <c r="H62" s="207">
        <v>9677</v>
      </c>
      <c r="I62" s="206" t="s">
        <v>260</v>
      </c>
      <c r="J62" s="1011"/>
      <c r="L62" s="208"/>
    </row>
    <row r="63" spans="1:12" s="217" customFormat="1" ht="15.75" customHeight="1">
      <c r="A63" s="391" t="s">
        <v>616</v>
      </c>
      <c r="B63" s="392">
        <v>83.06</v>
      </c>
      <c r="C63" s="393">
        <v>185780</v>
      </c>
      <c r="D63" s="393">
        <v>820200</v>
      </c>
      <c r="E63" s="393">
        <v>422000</v>
      </c>
      <c r="F63" s="393">
        <v>398200</v>
      </c>
      <c r="G63" s="740">
        <v>105.97689603214464</v>
      </c>
      <c r="H63" s="207">
        <v>9875</v>
      </c>
      <c r="I63" s="203" t="s">
        <v>257</v>
      </c>
      <c r="J63" s="1011"/>
      <c r="L63" s="208"/>
    </row>
    <row r="64" spans="1:12" s="217" customFormat="1" ht="15.75" customHeight="1">
      <c r="A64" s="391" t="s">
        <v>617</v>
      </c>
      <c r="B64" s="392">
        <v>83.06</v>
      </c>
      <c r="C64" s="393">
        <v>189480</v>
      </c>
      <c r="D64" s="393">
        <v>836900</v>
      </c>
      <c r="E64" s="393">
        <v>430000</v>
      </c>
      <c r="F64" s="393">
        <v>406900</v>
      </c>
      <c r="G64" s="740">
        <v>105.67707053330055</v>
      </c>
      <c r="H64" s="207">
        <v>10076</v>
      </c>
      <c r="I64" s="203" t="s">
        <v>257</v>
      </c>
      <c r="J64" s="1011"/>
      <c r="L64" s="208"/>
    </row>
    <row r="65" spans="1:12" s="217" customFormat="1" ht="15.75" customHeight="1">
      <c r="A65" s="391" t="s">
        <v>618</v>
      </c>
      <c r="B65" s="392">
        <v>83.06</v>
      </c>
      <c r="C65" s="393">
        <v>193740</v>
      </c>
      <c r="D65" s="393">
        <v>853800</v>
      </c>
      <c r="E65" s="393">
        <v>438100</v>
      </c>
      <c r="F65" s="393">
        <v>415700</v>
      </c>
      <c r="G65" s="740">
        <v>105.38850132306952</v>
      </c>
      <c r="H65" s="207">
        <v>10279</v>
      </c>
      <c r="I65" s="203" t="s">
        <v>257</v>
      </c>
      <c r="J65" s="1011"/>
      <c r="L65" s="208"/>
    </row>
    <row r="66" spans="1:12" s="217" customFormat="1" ht="15.75" customHeight="1">
      <c r="A66" s="391" t="s">
        <v>619</v>
      </c>
      <c r="B66" s="392">
        <v>83.06</v>
      </c>
      <c r="C66" s="393">
        <v>198018</v>
      </c>
      <c r="D66" s="393">
        <v>912179</v>
      </c>
      <c r="E66" s="393">
        <v>467945</v>
      </c>
      <c r="F66" s="393">
        <v>444234</v>
      </c>
      <c r="G66" s="740">
        <v>105.33750230734253</v>
      </c>
      <c r="H66" s="207">
        <v>10982</v>
      </c>
      <c r="I66" s="392" t="s">
        <v>61</v>
      </c>
      <c r="J66" s="1011"/>
      <c r="L66" s="208"/>
    </row>
    <row r="67" spans="1:9" ht="8.25" customHeight="1">
      <c r="A67" s="213"/>
      <c r="B67" s="214"/>
      <c r="C67" s="213"/>
      <c r="D67" s="213"/>
      <c r="E67" s="213"/>
      <c r="F67" s="213"/>
      <c r="G67" s="213"/>
      <c r="H67" s="541"/>
      <c r="I67" s="213"/>
    </row>
  </sheetData>
  <sheetProtection/>
  <mergeCells count="4">
    <mergeCell ref="A1:I1"/>
    <mergeCell ref="A3:I3"/>
    <mergeCell ref="D7:F8"/>
    <mergeCell ref="A5:I5"/>
  </mergeCells>
  <printOptions horizontalCentered="1"/>
  <pageMargins left="0.6299212598425197" right="0.6299212598425197" top="0.5511811023622047" bottom="0.5511811023622047" header="0.5118110236220472" footer="0.5118110236220472"/>
  <pageSetup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pageSetUpPr fitToPage="1"/>
  </sheetPr>
  <dimension ref="A1:W73"/>
  <sheetViews>
    <sheetView zoomScalePageLayoutView="0" workbookViewId="0" topLeftCell="A1">
      <selection activeCell="A1" sqref="A1:M1"/>
    </sheetView>
  </sheetViews>
  <sheetFormatPr defaultColWidth="11.00390625" defaultRowHeight="13.5"/>
  <cols>
    <col min="1" max="1" width="7.625" style="87" customWidth="1"/>
    <col min="2" max="2" width="7.625" style="1135" customWidth="1"/>
    <col min="3" max="3" width="2.625" style="87" customWidth="1"/>
    <col min="4" max="5" width="10.625" style="76" customWidth="1"/>
    <col min="6" max="7" width="9.125" style="76" customWidth="1"/>
    <col min="8" max="8" width="10.625" style="76" customWidth="1"/>
    <col min="9" max="9" width="9.625" style="76" customWidth="1"/>
    <col min="10" max="10" width="9.125" style="76" customWidth="1"/>
    <col min="11" max="11" width="9.625" style="76" customWidth="1"/>
    <col min="12" max="12" width="9.125" style="76" customWidth="1"/>
    <col min="13" max="13" width="15.75390625" style="76" customWidth="1"/>
    <col min="14" max="23" width="11.00390625" style="74" customWidth="1"/>
    <col min="24" max="16384" width="11.00390625" style="76" customWidth="1"/>
  </cols>
  <sheetData>
    <row r="1" spans="1:23" s="80" customFormat="1" ht="21" customHeight="1">
      <c r="A1" s="1334" t="s">
        <v>420</v>
      </c>
      <c r="B1" s="1334"/>
      <c r="C1" s="1334"/>
      <c r="D1" s="1334"/>
      <c r="E1" s="1334"/>
      <c r="F1" s="1334"/>
      <c r="G1" s="1334"/>
      <c r="H1" s="1334"/>
      <c r="I1" s="1334"/>
      <c r="J1" s="1334"/>
      <c r="K1" s="1334"/>
      <c r="L1" s="1334"/>
      <c r="M1" s="1334"/>
      <c r="N1" s="73"/>
      <c r="O1" s="73"/>
      <c r="P1" s="73"/>
      <c r="Q1" s="73"/>
      <c r="R1" s="73"/>
      <c r="S1" s="73"/>
      <c r="T1" s="73"/>
      <c r="U1" s="73"/>
      <c r="V1" s="73"/>
      <c r="W1" s="73"/>
    </row>
    <row r="3" spans="1:13" ht="15" customHeight="1">
      <c r="A3" s="1341" t="s">
        <v>892</v>
      </c>
      <c r="B3" s="1341"/>
      <c r="C3" s="1341"/>
      <c r="D3" s="1341"/>
      <c r="E3" s="1341"/>
      <c r="F3" s="1341"/>
      <c r="G3" s="1341"/>
      <c r="H3" s="1341"/>
      <c r="I3" s="1341"/>
      <c r="J3" s="1341"/>
      <c r="K3" s="1341"/>
      <c r="L3" s="1341"/>
      <c r="M3" s="1341"/>
    </row>
    <row r="4" spans="1:23" ht="15" customHeight="1">
      <c r="A4" s="81" t="s">
        <v>893</v>
      </c>
      <c r="B4" s="84"/>
      <c r="W4" s="76"/>
    </row>
    <row r="5" spans="1:13" ht="15" customHeight="1" thickBot="1">
      <c r="A5" s="82"/>
      <c r="B5" s="84"/>
      <c r="C5" s="82"/>
      <c r="D5" s="83"/>
      <c r="E5" s="83"/>
      <c r="F5" s="83"/>
      <c r="G5" s="83"/>
      <c r="H5" s="83"/>
      <c r="I5" s="83"/>
      <c r="J5" s="83"/>
      <c r="K5" s="83"/>
      <c r="L5" s="83"/>
      <c r="M5" s="84" t="s">
        <v>134</v>
      </c>
    </row>
    <row r="6" spans="1:23" ht="15.75" customHeight="1" thickTop="1">
      <c r="A6" s="624"/>
      <c r="B6" s="1126"/>
      <c r="C6" s="66"/>
      <c r="D6" s="1345" t="s">
        <v>811</v>
      </c>
      <c r="E6" s="1335" t="s">
        <v>124</v>
      </c>
      <c r="F6" s="1335"/>
      <c r="G6" s="1336"/>
      <c r="H6" s="1335" t="s">
        <v>125</v>
      </c>
      <c r="I6" s="1335"/>
      <c r="J6" s="1335"/>
      <c r="K6" s="1335"/>
      <c r="L6" s="1336"/>
      <c r="M6" s="75"/>
      <c r="O6" s="76"/>
      <c r="P6" s="76"/>
      <c r="Q6" s="76"/>
      <c r="R6" s="76"/>
      <c r="S6" s="76"/>
      <c r="T6" s="76"/>
      <c r="U6" s="76"/>
      <c r="V6" s="76"/>
      <c r="W6" s="76"/>
    </row>
    <row r="7" spans="1:23" ht="15" customHeight="1">
      <c r="A7" s="1347" t="s">
        <v>90</v>
      </c>
      <c r="B7" s="1348"/>
      <c r="C7" s="620"/>
      <c r="D7" s="1346"/>
      <c r="E7" s="1342" t="s">
        <v>807</v>
      </c>
      <c r="F7" s="1086"/>
      <c r="G7" s="1087"/>
      <c r="H7" s="1342" t="s">
        <v>809</v>
      </c>
      <c r="I7" s="1337" t="s">
        <v>119</v>
      </c>
      <c r="J7" s="1338"/>
      <c r="K7" s="1337" t="s">
        <v>120</v>
      </c>
      <c r="L7" s="1338"/>
      <c r="M7" s="68" t="s">
        <v>135</v>
      </c>
      <c r="O7" s="76"/>
      <c r="P7" s="77"/>
      <c r="Q7" s="76"/>
      <c r="R7" s="76"/>
      <c r="S7" s="76"/>
      <c r="T7" s="76"/>
      <c r="U7" s="76"/>
      <c r="V7" s="76"/>
      <c r="W7" s="76"/>
    </row>
    <row r="8" spans="1:23" ht="15" customHeight="1">
      <c r="A8" s="1347"/>
      <c r="B8" s="1348"/>
      <c r="C8" s="620"/>
      <c r="D8" s="1343"/>
      <c r="E8" s="1343"/>
      <c r="F8" s="68" t="s">
        <v>93</v>
      </c>
      <c r="G8" s="69" t="s">
        <v>96</v>
      </c>
      <c r="H8" s="1343"/>
      <c r="I8" s="1332" t="s">
        <v>425</v>
      </c>
      <c r="J8" s="1339" t="s">
        <v>121</v>
      </c>
      <c r="K8" s="1332" t="s">
        <v>425</v>
      </c>
      <c r="L8" s="1339" t="s">
        <v>122</v>
      </c>
      <c r="M8" s="1088" t="s">
        <v>136</v>
      </c>
      <c r="O8" s="76"/>
      <c r="P8" s="76"/>
      <c r="Q8" s="76"/>
      <c r="R8" s="76"/>
      <c r="S8" s="76"/>
      <c r="T8" s="76"/>
      <c r="U8" s="76"/>
      <c r="V8" s="76"/>
      <c r="W8" s="76"/>
    </row>
    <row r="9" spans="1:23" ht="15" customHeight="1">
      <c r="A9" s="623"/>
      <c r="B9" s="1127"/>
      <c r="C9" s="70"/>
      <c r="D9" s="1344"/>
      <c r="E9" s="1344"/>
      <c r="F9" s="1084"/>
      <c r="G9" s="1085"/>
      <c r="H9" s="1344"/>
      <c r="I9" s="1333"/>
      <c r="J9" s="1340"/>
      <c r="K9" s="1333"/>
      <c r="L9" s="1340"/>
      <c r="M9" s="1088" t="s">
        <v>137</v>
      </c>
      <c r="O9" s="76"/>
      <c r="P9" s="76"/>
      <c r="Q9" s="76"/>
      <c r="R9" s="76"/>
      <c r="S9" s="76"/>
      <c r="T9" s="76"/>
      <c r="U9" s="76"/>
      <c r="V9" s="76"/>
      <c r="W9" s="76"/>
    </row>
    <row r="10" spans="1:13" ht="14.25" customHeight="1">
      <c r="A10" s="85"/>
      <c r="B10" s="1128"/>
      <c r="C10" s="85"/>
      <c r="D10" s="86"/>
      <c r="E10" s="86"/>
      <c r="F10" s="86"/>
      <c r="G10" s="86"/>
      <c r="H10" s="86"/>
      <c r="I10" s="86"/>
      <c r="J10" s="86"/>
      <c r="K10" s="86"/>
      <c r="L10" s="86"/>
      <c r="M10" s="86"/>
    </row>
    <row r="11" spans="1:13" ht="15" customHeight="1">
      <c r="A11" s="292"/>
      <c r="B11" s="1129"/>
      <c r="C11" s="625"/>
      <c r="D11" s="292"/>
      <c r="E11" s="292"/>
      <c r="F11" s="1331" t="s">
        <v>138</v>
      </c>
      <c r="G11" s="1331"/>
      <c r="H11" s="1331"/>
      <c r="I11" s="1331"/>
      <c r="J11" s="292"/>
      <c r="K11" s="292"/>
      <c r="L11" s="292"/>
      <c r="M11" s="292"/>
    </row>
    <row r="12" spans="1:13" ht="15" customHeight="1">
      <c r="A12" s="293"/>
      <c r="B12" s="1130"/>
      <c r="C12" s="626"/>
      <c r="D12" s="294"/>
      <c r="E12" s="294"/>
      <c r="F12" s="294"/>
      <c r="G12" s="294"/>
      <c r="H12" s="294"/>
      <c r="I12" s="294"/>
      <c r="J12" s="294"/>
      <c r="K12" s="294"/>
      <c r="L12" s="294"/>
      <c r="M12" s="294"/>
    </row>
    <row r="13" spans="1:15" ht="15" customHeight="1">
      <c r="A13" s="621" t="s">
        <v>900</v>
      </c>
      <c r="B13" s="621" t="s">
        <v>847</v>
      </c>
      <c r="C13" s="295"/>
      <c r="D13" s="1048">
        <v>603</v>
      </c>
      <c r="E13" s="1048">
        <v>407</v>
      </c>
      <c r="F13" s="1049">
        <v>1962</v>
      </c>
      <c r="G13" s="1049">
        <v>1555</v>
      </c>
      <c r="H13" s="1048">
        <v>196</v>
      </c>
      <c r="I13" s="1049">
        <v>12318</v>
      </c>
      <c r="J13" s="1049">
        <v>9411</v>
      </c>
      <c r="K13" s="1049">
        <v>12122</v>
      </c>
      <c r="L13" s="1049">
        <v>9204</v>
      </c>
      <c r="M13" s="777">
        <v>210408</v>
      </c>
      <c r="O13" s="1156"/>
    </row>
    <row r="14" spans="1:15" ht="15" customHeight="1">
      <c r="A14" s="621"/>
      <c r="B14" s="621" t="s">
        <v>0</v>
      </c>
      <c r="C14" s="295"/>
      <c r="D14" s="1048">
        <v>839</v>
      </c>
      <c r="E14" s="1048">
        <v>267</v>
      </c>
      <c r="F14" s="1048">
        <v>1881</v>
      </c>
      <c r="G14" s="1048">
        <v>1614</v>
      </c>
      <c r="H14" s="1048">
        <v>572</v>
      </c>
      <c r="I14" s="1048">
        <v>12248</v>
      </c>
      <c r="J14" s="1048">
        <v>9246</v>
      </c>
      <c r="K14" s="1048">
        <v>11676</v>
      </c>
      <c r="L14" s="1048">
        <v>8960</v>
      </c>
      <c r="M14" s="777">
        <v>210995</v>
      </c>
      <c r="O14" s="1156"/>
    </row>
    <row r="15" spans="1:15" ht="15" customHeight="1">
      <c r="A15" s="621"/>
      <c r="B15" s="621" t="s">
        <v>558</v>
      </c>
      <c r="C15" s="295"/>
      <c r="D15" s="1048">
        <v>760</v>
      </c>
      <c r="E15" s="1048">
        <v>281</v>
      </c>
      <c r="F15" s="1048">
        <v>1907</v>
      </c>
      <c r="G15" s="1048">
        <v>1626</v>
      </c>
      <c r="H15" s="1048">
        <v>479</v>
      </c>
      <c r="I15" s="1048">
        <v>12506</v>
      </c>
      <c r="J15" s="1048">
        <v>9283</v>
      </c>
      <c r="K15" s="1048">
        <v>12027</v>
      </c>
      <c r="L15" s="1048">
        <v>9044</v>
      </c>
      <c r="M15" s="777">
        <v>211623</v>
      </c>
      <c r="O15" s="1156"/>
    </row>
    <row r="16" spans="1:15" ht="15" customHeight="1">
      <c r="A16" s="621"/>
      <c r="B16" s="621" t="s">
        <v>585</v>
      </c>
      <c r="C16" s="295"/>
      <c r="D16" s="1048">
        <v>986</v>
      </c>
      <c r="E16" s="1048">
        <v>360</v>
      </c>
      <c r="F16" s="1048">
        <v>1976</v>
      </c>
      <c r="G16" s="1048">
        <v>1616</v>
      </c>
      <c r="H16" s="1048">
        <v>626</v>
      </c>
      <c r="I16" s="1048">
        <v>12411</v>
      </c>
      <c r="J16" s="1048">
        <v>9400</v>
      </c>
      <c r="K16" s="1048">
        <v>11785</v>
      </c>
      <c r="L16" s="1048">
        <v>8802</v>
      </c>
      <c r="M16" s="777">
        <v>212453</v>
      </c>
      <c r="O16" s="1156"/>
    </row>
    <row r="17" spans="1:15" ht="15" customHeight="1">
      <c r="A17" s="621"/>
      <c r="B17" s="621" t="s">
        <v>586</v>
      </c>
      <c r="C17" s="295"/>
      <c r="D17" s="1048">
        <v>392</v>
      </c>
      <c r="E17" s="1048">
        <v>113</v>
      </c>
      <c r="F17" s="1048">
        <v>1847</v>
      </c>
      <c r="G17" s="1048">
        <v>1734</v>
      </c>
      <c r="H17" s="1048">
        <v>279</v>
      </c>
      <c r="I17" s="1048">
        <v>12326</v>
      </c>
      <c r="J17" s="1048">
        <v>9357</v>
      </c>
      <c r="K17" s="1048">
        <v>12047</v>
      </c>
      <c r="L17" s="1048">
        <v>8885</v>
      </c>
      <c r="M17" s="777">
        <v>212971</v>
      </c>
      <c r="O17" s="1156"/>
    </row>
    <row r="18" spans="1:15" ht="30" customHeight="1">
      <c r="A18" s="621"/>
      <c r="B18" s="621" t="s">
        <v>607</v>
      </c>
      <c r="C18" s="295"/>
      <c r="D18" s="1048">
        <v>820</v>
      </c>
      <c r="E18" s="1048">
        <v>156</v>
      </c>
      <c r="F18" s="1049">
        <v>1925</v>
      </c>
      <c r="G18" s="1049">
        <v>1769</v>
      </c>
      <c r="H18" s="1048">
        <v>664</v>
      </c>
      <c r="I18" s="1049">
        <v>12618</v>
      </c>
      <c r="J18" s="1049">
        <v>9493</v>
      </c>
      <c r="K18" s="1049">
        <v>11954</v>
      </c>
      <c r="L18" s="1049">
        <v>8930</v>
      </c>
      <c r="M18" s="776">
        <v>213634</v>
      </c>
      <c r="O18" s="1156"/>
    </row>
    <row r="19" spans="1:15" ht="15" customHeight="1">
      <c r="A19" s="621"/>
      <c r="B19" s="621" t="s">
        <v>675</v>
      </c>
      <c r="C19" s="295"/>
      <c r="D19" s="1048">
        <v>-73</v>
      </c>
      <c r="E19" s="1048">
        <v>74</v>
      </c>
      <c r="F19" s="1049">
        <v>1864</v>
      </c>
      <c r="G19" s="1049">
        <v>1790</v>
      </c>
      <c r="H19" s="1048">
        <v>-147</v>
      </c>
      <c r="I19" s="1049">
        <v>11844</v>
      </c>
      <c r="J19" s="1049">
        <v>8939</v>
      </c>
      <c r="K19" s="1049">
        <v>11991</v>
      </c>
      <c r="L19" s="1049">
        <v>8918</v>
      </c>
      <c r="M19" s="776">
        <v>213959</v>
      </c>
      <c r="O19" s="1156"/>
    </row>
    <row r="20" spans="1:15" ht="15" customHeight="1">
      <c r="A20" s="621"/>
      <c r="B20" s="621" t="s">
        <v>758</v>
      </c>
      <c r="C20" s="295"/>
      <c r="D20" s="1048">
        <v>286</v>
      </c>
      <c r="E20" s="1048">
        <v>21</v>
      </c>
      <c r="F20" s="1049">
        <v>1740</v>
      </c>
      <c r="G20" s="1049">
        <v>1719</v>
      </c>
      <c r="H20" s="1048">
        <v>265</v>
      </c>
      <c r="I20" s="1049">
        <v>12178</v>
      </c>
      <c r="J20" s="1049">
        <v>9112</v>
      </c>
      <c r="K20" s="1049">
        <v>11913</v>
      </c>
      <c r="L20" s="1049">
        <v>8847</v>
      </c>
      <c r="M20" s="776">
        <v>214156</v>
      </c>
      <c r="O20" s="1156"/>
    </row>
    <row r="21" spans="1:15" ht="15" customHeight="1">
      <c r="A21" s="621"/>
      <c r="B21" s="621" t="s">
        <v>777</v>
      </c>
      <c r="C21" s="295"/>
      <c r="D21" s="1048">
        <v>-26</v>
      </c>
      <c r="E21" s="1048">
        <v>-94</v>
      </c>
      <c r="F21" s="1049">
        <v>1689</v>
      </c>
      <c r="G21" s="1049">
        <v>1783</v>
      </c>
      <c r="H21" s="1048">
        <v>68</v>
      </c>
      <c r="I21" s="1049">
        <v>11731</v>
      </c>
      <c r="J21" s="1049">
        <v>8836</v>
      </c>
      <c r="K21" s="1049">
        <v>11663</v>
      </c>
      <c r="L21" s="1049">
        <v>8826</v>
      </c>
      <c r="M21" s="776">
        <v>213944</v>
      </c>
      <c r="O21" s="1156"/>
    </row>
    <row r="22" spans="1:15" ht="15" customHeight="1">
      <c r="A22" s="621" t="s">
        <v>901</v>
      </c>
      <c r="B22" s="621" t="s">
        <v>902</v>
      </c>
      <c r="C22" s="295"/>
      <c r="D22" s="1048">
        <v>287</v>
      </c>
      <c r="E22" s="1048">
        <v>-150</v>
      </c>
      <c r="F22" s="1049">
        <v>1652</v>
      </c>
      <c r="G22" s="1049">
        <v>1802</v>
      </c>
      <c r="H22" s="1048">
        <v>437</v>
      </c>
      <c r="I22" s="1049">
        <v>12181</v>
      </c>
      <c r="J22" s="1049">
        <v>9247</v>
      </c>
      <c r="K22" s="1049">
        <v>11744</v>
      </c>
      <c r="L22" s="1049">
        <v>8758</v>
      </c>
      <c r="M22" s="776">
        <v>214255</v>
      </c>
      <c r="O22" s="1156"/>
    </row>
    <row r="23" spans="1:15" ht="15" customHeight="1">
      <c r="A23" s="621"/>
      <c r="B23" s="621"/>
      <c r="C23" s="295"/>
      <c r="D23" s="1079"/>
      <c r="E23" s="1079"/>
      <c r="F23" s="1079"/>
      <c r="G23" s="1079"/>
      <c r="H23" s="1079"/>
      <c r="I23" s="1079"/>
      <c r="J23" s="1079"/>
      <c r="K23" s="1079"/>
      <c r="L23" s="1079"/>
      <c r="M23" s="1080"/>
      <c r="O23" s="1156"/>
    </row>
    <row r="24" spans="1:23" s="88" customFormat="1" ht="15" customHeight="1">
      <c r="A24" s="622" t="s">
        <v>901</v>
      </c>
      <c r="B24" s="622" t="s">
        <v>903</v>
      </c>
      <c r="C24" s="297"/>
      <c r="D24" s="1050">
        <v>-900</v>
      </c>
      <c r="E24" s="1050">
        <v>-277</v>
      </c>
      <c r="F24" s="1051">
        <v>1555</v>
      </c>
      <c r="G24" s="1051">
        <v>1832</v>
      </c>
      <c r="H24" s="1050">
        <v>-623</v>
      </c>
      <c r="I24" s="1051">
        <v>10894</v>
      </c>
      <c r="J24" s="1051">
        <v>8096</v>
      </c>
      <c r="K24" s="1051">
        <v>11517</v>
      </c>
      <c r="L24" s="1051">
        <v>8543</v>
      </c>
      <c r="M24" s="1116">
        <f>M35</f>
        <v>213672</v>
      </c>
      <c r="N24" s="673"/>
      <c r="O24" s="1156"/>
      <c r="P24" s="673"/>
      <c r="Q24" s="673"/>
      <c r="R24" s="673"/>
      <c r="S24" s="673"/>
      <c r="T24" s="673"/>
      <c r="U24" s="673"/>
      <c r="V24" s="673"/>
      <c r="W24" s="673"/>
    </row>
    <row r="25" spans="1:15" ht="15" customHeight="1">
      <c r="A25" s="303"/>
      <c r="B25" s="621"/>
      <c r="C25" s="298"/>
      <c r="D25" s="1048"/>
      <c r="E25" s="1048"/>
      <c r="F25" s="1049"/>
      <c r="G25" s="1049"/>
      <c r="H25" s="1048"/>
      <c r="I25" s="1049"/>
      <c r="J25" s="1049"/>
      <c r="K25" s="1049"/>
      <c r="L25" s="1049"/>
      <c r="M25" s="777"/>
      <c r="O25" s="1156"/>
    </row>
    <row r="26" spans="1:15" ht="15.75" customHeight="1">
      <c r="A26" s="621"/>
      <c r="B26" s="1131" t="s">
        <v>243</v>
      </c>
      <c r="C26" s="295"/>
      <c r="D26" s="1048">
        <v>-98</v>
      </c>
      <c r="E26" s="1048">
        <v>-16</v>
      </c>
      <c r="F26" s="1049">
        <v>161</v>
      </c>
      <c r="G26" s="1049">
        <v>177</v>
      </c>
      <c r="H26" s="1048">
        <v>-82</v>
      </c>
      <c r="I26" s="1049">
        <v>717</v>
      </c>
      <c r="J26" s="1049">
        <v>511</v>
      </c>
      <c r="K26" s="1049">
        <v>799</v>
      </c>
      <c r="L26" s="1049">
        <v>597</v>
      </c>
      <c r="M26" s="777">
        <v>214362</v>
      </c>
      <c r="O26" s="1156"/>
    </row>
    <row r="27" spans="1:15" ht="15.75" customHeight="1">
      <c r="A27" s="621"/>
      <c r="B27" s="1131" t="s">
        <v>232</v>
      </c>
      <c r="C27" s="295"/>
      <c r="D27" s="1048">
        <v>-192</v>
      </c>
      <c r="E27" s="1048">
        <v>-19</v>
      </c>
      <c r="F27" s="1052">
        <v>113</v>
      </c>
      <c r="G27" s="1052">
        <v>132</v>
      </c>
      <c r="H27" s="1048">
        <v>-173</v>
      </c>
      <c r="I27" s="1052">
        <v>687</v>
      </c>
      <c r="J27" s="1052">
        <v>508</v>
      </c>
      <c r="K27" s="1052">
        <v>860</v>
      </c>
      <c r="L27" s="1052">
        <v>642</v>
      </c>
      <c r="M27" s="966">
        <v>214264</v>
      </c>
      <c r="O27" s="1156"/>
    </row>
    <row r="28" spans="1:15" ht="15.75" customHeight="1">
      <c r="A28" s="621"/>
      <c r="B28" s="1131" t="s">
        <v>233</v>
      </c>
      <c r="C28" s="295"/>
      <c r="D28" s="1048">
        <v>-381</v>
      </c>
      <c r="E28" s="1048">
        <v>-13</v>
      </c>
      <c r="F28" s="1052">
        <v>142</v>
      </c>
      <c r="G28" s="1052">
        <v>155</v>
      </c>
      <c r="H28" s="1048">
        <v>-368</v>
      </c>
      <c r="I28" s="1052">
        <v>2062</v>
      </c>
      <c r="J28" s="1052">
        <v>1724</v>
      </c>
      <c r="K28" s="1052">
        <v>2430</v>
      </c>
      <c r="L28" s="1052">
        <v>2079</v>
      </c>
      <c r="M28" s="966">
        <v>214072</v>
      </c>
      <c r="O28" s="1156"/>
    </row>
    <row r="29" spans="1:15" ht="15.75" customHeight="1">
      <c r="A29" s="621"/>
      <c r="B29" s="1131" t="s">
        <v>234</v>
      </c>
      <c r="C29" s="295"/>
      <c r="D29" s="1048">
        <v>572</v>
      </c>
      <c r="E29" s="1048">
        <v>-36</v>
      </c>
      <c r="F29" s="1052">
        <v>141</v>
      </c>
      <c r="G29" s="1052">
        <v>177</v>
      </c>
      <c r="H29" s="1048">
        <v>608</v>
      </c>
      <c r="I29" s="1052">
        <v>1691</v>
      </c>
      <c r="J29" s="1052">
        <v>1347</v>
      </c>
      <c r="K29" s="1052">
        <v>1083</v>
      </c>
      <c r="L29" s="1052">
        <v>760</v>
      </c>
      <c r="M29" s="966">
        <v>213691</v>
      </c>
      <c r="O29" s="1156"/>
    </row>
    <row r="30" spans="1:15" ht="15.75" customHeight="1">
      <c r="A30" s="621"/>
      <c r="B30" s="1131" t="s">
        <v>235</v>
      </c>
      <c r="C30" s="295"/>
      <c r="D30" s="1048">
        <v>-185</v>
      </c>
      <c r="E30" s="1048">
        <v>-26</v>
      </c>
      <c r="F30" s="1052">
        <v>114</v>
      </c>
      <c r="G30" s="1052">
        <v>140</v>
      </c>
      <c r="H30" s="1048">
        <v>-159</v>
      </c>
      <c r="I30" s="1052">
        <v>530</v>
      </c>
      <c r="J30" s="1052">
        <v>378</v>
      </c>
      <c r="K30" s="1052">
        <v>689</v>
      </c>
      <c r="L30" s="1052">
        <v>495</v>
      </c>
      <c r="M30" s="966">
        <v>214263</v>
      </c>
      <c r="O30" s="1156"/>
    </row>
    <row r="31" spans="1:15" ht="15.75" customHeight="1">
      <c r="A31" s="621"/>
      <c r="B31" s="1131" t="s">
        <v>236</v>
      </c>
      <c r="C31" s="295"/>
      <c r="D31" s="1048">
        <v>-142</v>
      </c>
      <c r="E31" s="1048">
        <v>-14</v>
      </c>
      <c r="F31" s="1052">
        <v>117</v>
      </c>
      <c r="G31" s="1052">
        <v>131</v>
      </c>
      <c r="H31" s="1048">
        <v>-128</v>
      </c>
      <c r="I31" s="1052">
        <v>729</v>
      </c>
      <c r="J31" s="1052">
        <v>519</v>
      </c>
      <c r="K31" s="1052">
        <v>857</v>
      </c>
      <c r="L31" s="1052">
        <v>636</v>
      </c>
      <c r="M31" s="966">
        <v>214078</v>
      </c>
      <c r="O31" s="1156"/>
    </row>
    <row r="32" spans="1:23" s="628" customFormat="1" ht="30" customHeight="1">
      <c r="A32" s="621"/>
      <c r="B32" s="1131" t="s">
        <v>237</v>
      </c>
      <c r="C32" s="667"/>
      <c r="D32" s="1053">
        <v>-164</v>
      </c>
      <c r="E32" s="1053">
        <v>-54</v>
      </c>
      <c r="F32" s="1054">
        <v>114</v>
      </c>
      <c r="G32" s="1054">
        <v>168</v>
      </c>
      <c r="H32" s="1053">
        <v>-110</v>
      </c>
      <c r="I32" s="1054">
        <v>745</v>
      </c>
      <c r="J32" s="1054">
        <v>532</v>
      </c>
      <c r="K32" s="1054">
        <v>855</v>
      </c>
      <c r="L32" s="1054">
        <v>611</v>
      </c>
      <c r="M32" s="967">
        <v>213936</v>
      </c>
      <c r="N32" s="629"/>
      <c r="O32" s="1156"/>
      <c r="P32" s="629"/>
      <c r="Q32" s="629"/>
      <c r="R32" s="629"/>
      <c r="S32" s="629"/>
      <c r="T32" s="629"/>
      <c r="U32" s="629"/>
      <c r="V32" s="629"/>
      <c r="W32" s="629"/>
    </row>
    <row r="33" spans="1:15" ht="15.75" customHeight="1">
      <c r="A33" s="621"/>
      <c r="B33" s="1131" t="s">
        <v>238</v>
      </c>
      <c r="C33" s="295"/>
      <c r="D33" s="1048">
        <v>-11</v>
      </c>
      <c r="E33" s="1048">
        <v>-10</v>
      </c>
      <c r="F33" s="1052">
        <v>133</v>
      </c>
      <c r="G33" s="1052">
        <v>143</v>
      </c>
      <c r="H33" s="1048">
        <v>-1</v>
      </c>
      <c r="I33" s="1052">
        <v>744</v>
      </c>
      <c r="J33" s="1052">
        <v>512</v>
      </c>
      <c r="K33" s="1052">
        <v>745</v>
      </c>
      <c r="L33" s="1052">
        <v>530</v>
      </c>
      <c r="M33" s="966">
        <v>213772</v>
      </c>
      <c r="O33" s="1156"/>
    </row>
    <row r="34" spans="1:15" ht="15.75" customHeight="1">
      <c r="A34" s="621"/>
      <c r="B34" s="1131" t="s">
        <v>239</v>
      </c>
      <c r="C34" s="295"/>
      <c r="D34" s="1048">
        <v>-89</v>
      </c>
      <c r="E34" s="1048">
        <v>-1</v>
      </c>
      <c r="F34" s="1052">
        <v>125</v>
      </c>
      <c r="G34" s="1052">
        <v>126</v>
      </c>
      <c r="H34" s="1048">
        <v>-88</v>
      </c>
      <c r="I34" s="1052">
        <v>772</v>
      </c>
      <c r="J34" s="1052">
        <v>534</v>
      </c>
      <c r="K34" s="1052">
        <v>860</v>
      </c>
      <c r="L34" s="1052">
        <v>583</v>
      </c>
      <c r="M34" s="966">
        <v>213761</v>
      </c>
      <c r="O34" s="1156"/>
    </row>
    <row r="35" spans="1:15" ht="15.75" customHeight="1">
      <c r="A35" s="621"/>
      <c r="B35" s="1131" t="s">
        <v>512</v>
      </c>
      <c r="C35" s="295"/>
      <c r="D35" s="1048">
        <v>-34</v>
      </c>
      <c r="E35" s="1048">
        <v>-17</v>
      </c>
      <c r="F35" s="1052">
        <v>139</v>
      </c>
      <c r="G35" s="1052">
        <v>156</v>
      </c>
      <c r="H35" s="1048">
        <v>-17</v>
      </c>
      <c r="I35" s="1052">
        <v>801</v>
      </c>
      <c r="J35" s="1052">
        <v>571</v>
      </c>
      <c r="K35" s="1052">
        <v>818</v>
      </c>
      <c r="L35" s="1052">
        <v>535</v>
      </c>
      <c r="M35" s="776">
        <v>213672</v>
      </c>
      <c r="O35" s="1156"/>
    </row>
    <row r="36" spans="1:15" ht="15.75" customHeight="1">
      <c r="A36" s="621"/>
      <c r="B36" s="1131" t="s">
        <v>898</v>
      </c>
      <c r="C36" s="295"/>
      <c r="D36" s="1048">
        <v>-57</v>
      </c>
      <c r="E36" s="1048">
        <v>-11</v>
      </c>
      <c r="F36" s="1052">
        <v>128</v>
      </c>
      <c r="G36" s="1052">
        <v>139</v>
      </c>
      <c r="H36" s="1048">
        <v>-46</v>
      </c>
      <c r="I36" s="1052">
        <v>691</v>
      </c>
      <c r="J36" s="1052">
        <v>482</v>
      </c>
      <c r="K36" s="1052">
        <v>737</v>
      </c>
      <c r="L36" s="1052">
        <v>505</v>
      </c>
      <c r="M36" s="966">
        <v>213638</v>
      </c>
      <c r="O36" s="1156"/>
    </row>
    <row r="37" spans="1:15" ht="15.75" customHeight="1">
      <c r="A37" s="621"/>
      <c r="B37" s="1131" t="s">
        <v>899</v>
      </c>
      <c r="C37" s="295"/>
      <c r="D37" s="1048">
        <v>-119</v>
      </c>
      <c r="E37" s="1048">
        <v>-60</v>
      </c>
      <c r="F37" s="1052">
        <v>128</v>
      </c>
      <c r="G37" s="1052">
        <v>188</v>
      </c>
      <c r="H37" s="1048">
        <v>-59</v>
      </c>
      <c r="I37" s="1052">
        <v>725</v>
      </c>
      <c r="J37" s="1052">
        <v>478</v>
      </c>
      <c r="K37" s="1052">
        <v>784</v>
      </c>
      <c r="L37" s="1052">
        <v>570</v>
      </c>
      <c r="M37" s="966">
        <v>213581</v>
      </c>
      <c r="O37" s="1156"/>
    </row>
    <row r="38" spans="1:15" ht="15" customHeight="1">
      <c r="A38" s="296"/>
      <c r="B38" s="1132"/>
      <c r="C38" s="303"/>
      <c r="D38" s="299"/>
      <c r="E38" s="300"/>
      <c r="F38" s="296"/>
      <c r="G38" s="296"/>
      <c r="H38" s="300"/>
      <c r="I38" s="296"/>
      <c r="J38" s="296"/>
      <c r="K38" s="296"/>
      <c r="L38" s="296"/>
      <c r="M38" s="296"/>
      <c r="O38" s="1156"/>
    </row>
    <row r="39" spans="1:15" ht="21" customHeight="1">
      <c r="A39" s="292"/>
      <c r="B39" s="1129"/>
      <c r="C39" s="625"/>
      <c r="D39" s="292"/>
      <c r="E39" s="292"/>
      <c r="F39" s="1331" t="s">
        <v>139</v>
      </c>
      <c r="G39" s="1331"/>
      <c r="H39" s="1331"/>
      <c r="I39" s="1331"/>
      <c r="J39" s="292"/>
      <c r="K39" s="292"/>
      <c r="L39" s="292"/>
      <c r="M39" s="292"/>
      <c r="O39" s="1156"/>
    </row>
    <row r="40" spans="1:15" ht="15" customHeight="1">
      <c r="A40" s="296"/>
      <c r="B40" s="1132"/>
      <c r="C40" s="303"/>
      <c r="D40" s="299"/>
      <c r="E40" s="300"/>
      <c r="F40" s="296"/>
      <c r="G40" s="296"/>
      <c r="H40" s="300"/>
      <c r="I40" s="296"/>
      <c r="J40" s="296"/>
      <c r="K40" s="296"/>
      <c r="L40" s="296"/>
      <c r="M40" s="296"/>
      <c r="O40" s="1156"/>
    </row>
    <row r="41" spans="1:15" ht="15" customHeight="1">
      <c r="A41" s="621" t="s">
        <v>900</v>
      </c>
      <c r="B41" s="621" t="s">
        <v>847</v>
      </c>
      <c r="C41" s="295"/>
      <c r="D41" s="1048">
        <v>687</v>
      </c>
      <c r="E41" s="1048">
        <v>38</v>
      </c>
      <c r="F41" s="1049">
        <v>1278</v>
      </c>
      <c r="G41" s="1049">
        <v>1240</v>
      </c>
      <c r="H41" s="1048">
        <v>649</v>
      </c>
      <c r="I41" s="1049">
        <v>8416</v>
      </c>
      <c r="J41" s="1049">
        <v>5238</v>
      </c>
      <c r="K41" s="1049">
        <v>7767</v>
      </c>
      <c r="L41" s="1049">
        <v>4879</v>
      </c>
      <c r="M41" s="777">
        <v>133451</v>
      </c>
      <c r="O41" s="1156"/>
    </row>
    <row r="42" spans="1:15" ht="15" customHeight="1">
      <c r="A42" s="621"/>
      <c r="B42" s="621" t="s">
        <v>0</v>
      </c>
      <c r="C42" s="295"/>
      <c r="D42" s="1048">
        <v>704</v>
      </c>
      <c r="E42" s="1048">
        <v>-1</v>
      </c>
      <c r="F42" s="1048">
        <v>1217</v>
      </c>
      <c r="G42" s="1048">
        <v>1218</v>
      </c>
      <c r="H42" s="1048">
        <v>705</v>
      </c>
      <c r="I42" s="1048">
        <v>8387</v>
      </c>
      <c r="J42" s="1048">
        <v>5168</v>
      </c>
      <c r="K42" s="1048">
        <v>7682</v>
      </c>
      <c r="L42" s="1048">
        <v>4941</v>
      </c>
      <c r="M42" s="777">
        <v>134218</v>
      </c>
      <c r="O42" s="1156"/>
    </row>
    <row r="43" spans="1:15" ht="15" customHeight="1">
      <c r="A43" s="621"/>
      <c r="B43" s="621" t="s">
        <v>558</v>
      </c>
      <c r="C43" s="295"/>
      <c r="D43" s="1048">
        <v>325</v>
      </c>
      <c r="E43" s="1048">
        <v>-114</v>
      </c>
      <c r="F43" s="1048">
        <v>1184</v>
      </c>
      <c r="G43" s="1048">
        <v>1298</v>
      </c>
      <c r="H43" s="1048">
        <v>439</v>
      </c>
      <c r="I43" s="1048">
        <v>8278</v>
      </c>
      <c r="J43" s="1048">
        <v>5250</v>
      </c>
      <c r="K43" s="1048">
        <v>7839</v>
      </c>
      <c r="L43" s="1048">
        <v>4817</v>
      </c>
      <c r="M43" s="777">
        <v>134586</v>
      </c>
      <c r="O43" s="1156"/>
    </row>
    <row r="44" spans="1:15" ht="15" customHeight="1">
      <c r="A44" s="621"/>
      <c r="B44" s="621" t="s">
        <v>585</v>
      </c>
      <c r="C44" s="295"/>
      <c r="D44" s="1048">
        <v>451</v>
      </c>
      <c r="E44" s="1048">
        <v>-32</v>
      </c>
      <c r="F44" s="1048">
        <v>1210</v>
      </c>
      <c r="G44" s="1048">
        <v>1242</v>
      </c>
      <c r="H44" s="1048">
        <v>483</v>
      </c>
      <c r="I44" s="1048">
        <v>8224</v>
      </c>
      <c r="J44" s="1048">
        <v>5376</v>
      </c>
      <c r="K44" s="1048">
        <v>7741</v>
      </c>
      <c r="L44" s="1048">
        <v>4681</v>
      </c>
      <c r="M44" s="777">
        <v>134789</v>
      </c>
      <c r="O44" s="1156"/>
    </row>
    <row r="45" spans="1:15" ht="15" customHeight="1">
      <c r="A45" s="621"/>
      <c r="B45" s="621" t="s">
        <v>586</v>
      </c>
      <c r="C45" s="295"/>
      <c r="D45" s="1048">
        <v>931</v>
      </c>
      <c r="E45" s="1048">
        <v>-164</v>
      </c>
      <c r="F45" s="1049">
        <v>1098</v>
      </c>
      <c r="G45" s="1049">
        <v>1262</v>
      </c>
      <c r="H45" s="1048">
        <v>1095</v>
      </c>
      <c r="I45" s="1049">
        <v>8753</v>
      </c>
      <c r="J45" s="1049">
        <v>5248</v>
      </c>
      <c r="K45" s="1049">
        <v>7658</v>
      </c>
      <c r="L45" s="1049">
        <v>4854</v>
      </c>
      <c r="M45" s="777">
        <v>135997</v>
      </c>
      <c r="O45" s="1156"/>
    </row>
    <row r="46" spans="1:15" ht="30" customHeight="1">
      <c r="A46" s="621"/>
      <c r="B46" s="621" t="s">
        <v>607</v>
      </c>
      <c r="C46" s="295"/>
      <c r="D46" s="1048">
        <v>258</v>
      </c>
      <c r="E46" s="1048">
        <v>-98</v>
      </c>
      <c r="F46" s="1049">
        <v>1212</v>
      </c>
      <c r="G46" s="1049">
        <v>1310</v>
      </c>
      <c r="H46" s="1048">
        <v>356</v>
      </c>
      <c r="I46" s="1049">
        <v>8540</v>
      </c>
      <c r="J46" s="1049">
        <v>5527</v>
      </c>
      <c r="K46" s="1049">
        <v>8184</v>
      </c>
      <c r="L46" s="1049">
        <v>5170</v>
      </c>
      <c r="M46" s="776">
        <v>136088</v>
      </c>
      <c r="O46" s="1156"/>
    </row>
    <row r="47" spans="1:15" ht="15" customHeight="1">
      <c r="A47" s="621"/>
      <c r="B47" s="621" t="s">
        <v>675</v>
      </c>
      <c r="C47" s="295"/>
      <c r="D47" s="1048">
        <v>433</v>
      </c>
      <c r="E47" s="1048">
        <v>-88</v>
      </c>
      <c r="F47" s="1049">
        <v>1177</v>
      </c>
      <c r="G47" s="1049">
        <v>1265</v>
      </c>
      <c r="H47" s="1048">
        <v>521</v>
      </c>
      <c r="I47" s="1049">
        <v>8502</v>
      </c>
      <c r="J47" s="1049">
        <v>5483</v>
      </c>
      <c r="K47" s="1049">
        <v>7981</v>
      </c>
      <c r="L47" s="1049">
        <v>5175</v>
      </c>
      <c r="M47" s="776">
        <v>136658</v>
      </c>
      <c r="O47" s="1156"/>
    </row>
    <row r="48" spans="1:15" ht="15" customHeight="1">
      <c r="A48" s="621"/>
      <c r="B48" s="621" t="s">
        <v>758</v>
      </c>
      <c r="C48" s="295"/>
      <c r="D48" s="1048">
        <v>363</v>
      </c>
      <c r="E48" s="1048">
        <v>-150</v>
      </c>
      <c r="F48" s="1049">
        <v>1134</v>
      </c>
      <c r="G48" s="1049">
        <v>1284</v>
      </c>
      <c r="H48" s="1048">
        <v>513</v>
      </c>
      <c r="I48" s="1049">
        <v>8653</v>
      </c>
      <c r="J48" s="1049">
        <v>5557</v>
      </c>
      <c r="K48" s="1049">
        <v>8140</v>
      </c>
      <c r="L48" s="1049">
        <v>5191</v>
      </c>
      <c r="M48" s="776">
        <v>136968</v>
      </c>
      <c r="O48" s="1156"/>
    </row>
    <row r="49" spans="1:15" ht="15" customHeight="1">
      <c r="A49" s="621"/>
      <c r="B49" s="621" t="s">
        <v>777</v>
      </c>
      <c r="C49" s="295"/>
      <c r="D49" s="1048">
        <v>-295</v>
      </c>
      <c r="E49" s="1048">
        <v>-290</v>
      </c>
      <c r="F49" s="1049">
        <v>1037</v>
      </c>
      <c r="G49" s="1049">
        <v>1327</v>
      </c>
      <c r="H49" s="1048">
        <v>-5</v>
      </c>
      <c r="I49" s="1049">
        <v>8094</v>
      </c>
      <c r="J49" s="1049">
        <v>5403</v>
      </c>
      <c r="K49" s="1049">
        <v>8099</v>
      </c>
      <c r="L49" s="1049">
        <v>5139</v>
      </c>
      <c r="M49" s="776">
        <v>136985</v>
      </c>
      <c r="O49" s="1156"/>
    </row>
    <row r="50" spans="1:15" ht="15" customHeight="1">
      <c r="A50" s="621" t="s">
        <v>901</v>
      </c>
      <c r="B50" s="621" t="s">
        <v>902</v>
      </c>
      <c r="C50" s="295"/>
      <c r="D50" s="1048">
        <v>146</v>
      </c>
      <c r="E50" s="1048">
        <v>-381</v>
      </c>
      <c r="F50" s="1049">
        <v>992</v>
      </c>
      <c r="G50" s="1049">
        <v>1373</v>
      </c>
      <c r="H50" s="1048">
        <v>527</v>
      </c>
      <c r="I50" s="1049">
        <v>8587</v>
      </c>
      <c r="J50" s="1049">
        <v>5528</v>
      </c>
      <c r="K50" s="1049">
        <v>8060</v>
      </c>
      <c r="L50" s="1049">
        <v>5101</v>
      </c>
      <c r="M50" s="776">
        <v>136865</v>
      </c>
      <c r="O50" s="1156"/>
    </row>
    <row r="51" spans="1:15" ht="15" customHeight="1">
      <c r="A51" s="621"/>
      <c r="B51" s="621"/>
      <c r="C51" s="295"/>
      <c r="D51" s="1048"/>
      <c r="E51" s="1048"/>
      <c r="F51" s="1049"/>
      <c r="G51" s="1049"/>
      <c r="H51" s="1048"/>
      <c r="I51" s="1049"/>
      <c r="J51" s="1049"/>
      <c r="K51" s="1049"/>
      <c r="L51" s="1049"/>
      <c r="M51" s="776"/>
      <c r="O51" s="1156"/>
    </row>
    <row r="52" spans="1:23" s="88" customFormat="1" ht="15" customHeight="1">
      <c r="A52" s="622" t="s">
        <v>901</v>
      </c>
      <c r="B52" s="622" t="s">
        <v>903</v>
      </c>
      <c r="C52" s="297"/>
      <c r="D52" s="1050">
        <v>-566</v>
      </c>
      <c r="E52" s="1050">
        <v>-405</v>
      </c>
      <c r="F52" s="1117">
        <v>1009</v>
      </c>
      <c r="G52" s="1117">
        <v>1414</v>
      </c>
      <c r="H52" s="1050">
        <v>-161</v>
      </c>
      <c r="I52" s="1118">
        <v>7436</v>
      </c>
      <c r="J52" s="1118">
        <v>4655</v>
      </c>
      <c r="K52" s="1118">
        <v>7597</v>
      </c>
      <c r="L52" s="1118">
        <v>4848</v>
      </c>
      <c r="M52" s="968">
        <f>M63</f>
        <v>136426</v>
      </c>
      <c r="N52" s="674"/>
      <c r="O52" s="1156"/>
      <c r="P52" s="674"/>
      <c r="Q52" s="674"/>
      <c r="R52" s="674"/>
      <c r="S52" s="674"/>
      <c r="T52" s="674"/>
      <c r="U52" s="674"/>
      <c r="V52" s="674"/>
      <c r="W52" s="674"/>
    </row>
    <row r="53" spans="1:15" ht="15" customHeight="1">
      <c r="A53" s="303"/>
      <c r="B53" s="621"/>
      <c r="C53" s="295"/>
      <c r="D53" s="1048"/>
      <c r="E53" s="1048"/>
      <c r="F53" s="1055"/>
      <c r="G53" s="1055"/>
      <c r="H53" s="1048"/>
      <c r="I53" s="1052"/>
      <c r="J53" s="1052"/>
      <c r="K53" s="1052"/>
      <c r="L53" s="1052"/>
      <c r="M53" s="966"/>
      <c r="O53" s="1156"/>
    </row>
    <row r="54" spans="1:15" ht="15.75" customHeight="1">
      <c r="A54" s="621"/>
      <c r="B54" s="1131" t="s">
        <v>243</v>
      </c>
      <c r="C54" s="295"/>
      <c r="D54" s="1048">
        <v>-106</v>
      </c>
      <c r="E54" s="1048">
        <v>-52</v>
      </c>
      <c r="F54" s="1055">
        <v>95</v>
      </c>
      <c r="G54" s="1055">
        <v>147</v>
      </c>
      <c r="H54" s="1048">
        <v>-54</v>
      </c>
      <c r="I54" s="1052">
        <v>504</v>
      </c>
      <c r="J54" s="1052">
        <v>324</v>
      </c>
      <c r="K54" s="1052">
        <v>558</v>
      </c>
      <c r="L54" s="1052">
        <v>328</v>
      </c>
      <c r="M54" s="966">
        <v>136988</v>
      </c>
      <c r="O54" s="1156"/>
    </row>
    <row r="55" spans="1:15" ht="15.75" customHeight="1">
      <c r="A55" s="621"/>
      <c r="B55" s="1131" t="s">
        <v>232</v>
      </c>
      <c r="C55" s="295"/>
      <c r="D55" s="1048">
        <v>-89</v>
      </c>
      <c r="E55" s="1048">
        <v>-61</v>
      </c>
      <c r="F55" s="1052">
        <v>67</v>
      </c>
      <c r="G55" s="1052">
        <v>128</v>
      </c>
      <c r="H55" s="1048">
        <v>-28</v>
      </c>
      <c r="I55" s="1052">
        <v>550</v>
      </c>
      <c r="J55" s="1052">
        <v>337</v>
      </c>
      <c r="K55" s="1052">
        <v>578</v>
      </c>
      <c r="L55" s="1052">
        <v>383</v>
      </c>
      <c r="M55" s="966">
        <v>136882</v>
      </c>
      <c r="O55" s="1156"/>
    </row>
    <row r="56" spans="1:15" ht="15.75" customHeight="1">
      <c r="A56" s="621"/>
      <c r="B56" s="1131" t="s">
        <v>233</v>
      </c>
      <c r="C56" s="295"/>
      <c r="D56" s="1048">
        <v>-194</v>
      </c>
      <c r="E56" s="1048">
        <v>-34</v>
      </c>
      <c r="F56" s="1052">
        <v>74</v>
      </c>
      <c r="G56" s="1052">
        <v>108</v>
      </c>
      <c r="H56" s="1048">
        <v>-160</v>
      </c>
      <c r="I56" s="1052">
        <v>1409</v>
      </c>
      <c r="J56" s="1052">
        <v>1072</v>
      </c>
      <c r="K56" s="1052">
        <v>1569</v>
      </c>
      <c r="L56" s="1052">
        <v>1232</v>
      </c>
      <c r="M56" s="966">
        <v>136793</v>
      </c>
      <c r="O56" s="1156"/>
    </row>
    <row r="57" spans="1:15" ht="15.75" customHeight="1">
      <c r="A57" s="621"/>
      <c r="B57" s="1131" t="s">
        <v>234</v>
      </c>
      <c r="C57" s="295"/>
      <c r="D57" s="1048">
        <v>170</v>
      </c>
      <c r="E57" s="1048">
        <v>-16</v>
      </c>
      <c r="F57" s="1052">
        <v>100</v>
      </c>
      <c r="G57" s="1052">
        <v>116</v>
      </c>
      <c r="H57" s="1048">
        <v>186</v>
      </c>
      <c r="I57" s="1052">
        <v>995</v>
      </c>
      <c r="J57" s="1052">
        <v>699</v>
      </c>
      <c r="K57" s="1052">
        <v>809</v>
      </c>
      <c r="L57" s="1052">
        <v>490</v>
      </c>
      <c r="M57" s="966">
        <v>136599</v>
      </c>
      <c r="O57" s="1156"/>
    </row>
    <row r="58" spans="1:15" ht="15.75" customHeight="1">
      <c r="A58" s="621"/>
      <c r="B58" s="1131" t="s">
        <v>235</v>
      </c>
      <c r="C58" s="295"/>
      <c r="D58" s="1048">
        <v>-87</v>
      </c>
      <c r="E58" s="1048">
        <v>-41</v>
      </c>
      <c r="F58" s="1052">
        <v>76</v>
      </c>
      <c r="G58" s="1052">
        <v>117</v>
      </c>
      <c r="H58" s="1048">
        <v>-46</v>
      </c>
      <c r="I58" s="1052">
        <v>393</v>
      </c>
      <c r="J58" s="1052">
        <v>229</v>
      </c>
      <c r="K58" s="1052">
        <v>439</v>
      </c>
      <c r="L58" s="1052">
        <v>255</v>
      </c>
      <c r="M58" s="966">
        <v>136769</v>
      </c>
      <c r="O58" s="1156"/>
    </row>
    <row r="59" spans="1:15" ht="15.75" customHeight="1">
      <c r="A59" s="621"/>
      <c r="B59" s="1131" t="s">
        <v>236</v>
      </c>
      <c r="C59" s="295"/>
      <c r="D59" s="1048">
        <v>-21</v>
      </c>
      <c r="E59" s="1048">
        <v>-16</v>
      </c>
      <c r="F59" s="1052">
        <v>82</v>
      </c>
      <c r="G59" s="1052">
        <v>98</v>
      </c>
      <c r="H59" s="1048">
        <v>-5</v>
      </c>
      <c r="I59" s="1052">
        <v>497</v>
      </c>
      <c r="J59" s="1052">
        <v>282</v>
      </c>
      <c r="K59" s="1052">
        <v>502</v>
      </c>
      <c r="L59" s="1052">
        <v>276</v>
      </c>
      <c r="M59" s="966">
        <v>136682</v>
      </c>
      <c r="O59" s="1156"/>
    </row>
    <row r="60" spans="1:23" s="628" customFormat="1" ht="30" customHeight="1">
      <c r="A60" s="621"/>
      <c r="B60" s="1131" t="s">
        <v>237</v>
      </c>
      <c r="C60" s="295"/>
      <c r="D60" s="1053">
        <v>-50</v>
      </c>
      <c r="E60" s="1053">
        <v>-3</v>
      </c>
      <c r="F60" s="1054">
        <v>88</v>
      </c>
      <c r="G60" s="1054">
        <v>91</v>
      </c>
      <c r="H60" s="1053">
        <v>-47</v>
      </c>
      <c r="I60" s="1054">
        <v>536</v>
      </c>
      <c r="J60" s="1054">
        <v>311</v>
      </c>
      <c r="K60" s="1054">
        <v>583</v>
      </c>
      <c r="L60" s="1054">
        <v>348</v>
      </c>
      <c r="M60" s="967">
        <v>136661</v>
      </c>
      <c r="N60" s="629"/>
      <c r="O60" s="1156"/>
      <c r="P60" s="629"/>
      <c r="Q60" s="629"/>
      <c r="R60" s="629"/>
      <c r="S60" s="629"/>
      <c r="T60" s="629"/>
      <c r="U60" s="629"/>
      <c r="V60" s="629"/>
      <c r="W60" s="629"/>
    </row>
    <row r="61" spans="1:15" ht="15.75" customHeight="1">
      <c r="A61" s="621"/>
      <c r="B61" s="1131" t="s">
        <v>238</v>
      </c>
      <c r="C61" s="295"/>
      <c r="D61" s="1048">
        <v>-94</v>
      </c>
      <c r="E61" s="1048">
        <v>-49</v>
      </c>
      <c r="F61" s="1052">
        <v>86</v>
      </c>
      <c r="G61" s="1052">
        <v>135</v>
      </c>
      <c r="H61" s="1048">
        <v>-45</v>
      </c>
      <c r="I61" s="1052">
        <v>432</v>
      </c>
      <c r="J61" s="1052">
        <v>242</v>
      </c>
      <c r="K61" s="1052">
        <v>477</v>
      </c>
      <c r="L61" s="1052">
        <v>310</v>
      </c>
      <c r="M61" s="966">
        <v>136611</v>
      </c>
      <c r="O61" s="1156"/>
    </row>
    <row r="62" spans="1:15" ht="15.75" customHeight="1">
      <c r="A62" s="621"/>
      <c r="B62" s="1131" t="s">
        <v>239</v>
      </c>
      <c r="C62" s="295"/>
      <c r="D62" s="1048">
        <v>-91</v>
      </c>
      <c r="E62" s="1048">
        <v>-22</v>
      </c>
      <c r="F62" s="1052">
        <v>90</v>
      </c>
      <c r="G62" s="1052">
        <v>112</v>
      </c>
      <c r="H62" s="1048">
        <v>-69</v>
      </c>
      <c r="I62" s="1052">
        <v>523</v>
      </c>
      <c r="J62" s="1052">
        <v>250</v>
      </c>
      <c r="K62" s="1052">
        <v>592</v>
      </c>
      <c r="L62" s="1052">
        <v>357</v>
      </c>
      <c r="M62" s="966">
        <v>136517</v>
      </c>
      <c r="O62" s="1156"/>
    </row>
    <row r="63" spans="1:15" ht="15.75" customHeight="1">
      <c r="A63" s="621"/>
      <c r="B63" s="1131" t="s">
        <v>512</v>
      </c>
      <c r="C63" s="295"/>
      <c r="D63" s="1048">
        <v>25</v>
      </c>
      <c r="E63" s="1048">
        <v>-23</v>
      </c>
      <c r="F63" s="1052">
        <v>97</v>
      </c>
      <c r="G63" s="1052">
        <v>120</v>
      </c>
      <c r="H63" s="1048">
        <v>48</v>
      </c>
      <c r="I63" s="1052">
        <v>546</v>
      </c>
      <c r="J63" s="1052">
        <v>321</v>
      </c>
      <c r="K63" s="1052">
        <v>498</v>
      </c>
      <c r="L63" s="1052">
        <v>294</v>
      </c>
      <c r="M63" s="966">
        <v>136426</v>
      </c>
      <c r="O63" s="1156"/>
    </row>
    <row r="64" spans="1:15" ht="15.75" customHeight="1">
      <c r="A64" s="621"/>
      <c r="B64" s="1131" t="s">
        <v>898</v>
      </c>
      <c r="C64" s="295"/>
      <c r="D64" s="1048">
        <v>13</v>
      </c>
      <c r="E64" s="1048">
        <v>-36</v>
      </c>
      <c r="F64" s="1052">
        <v>80</v>
      </c>
      <c r="G64" s="1052">
        <v>116</v>
      </c>
      <c r="H64" s="1048">
        <v>49</v>
      </c>
      <c r="I64" s="1052">
        <v>499</v>
      </c>
      <c r="J64" s="1052">
        <v>282</v>
      </c>
      <c r="K64" s="1052">
        <v>450</v>
      </c>
      <c r="L64" s="1052">
        <v>267</v>
      </c>
      <c r="M64" s="966">
        <v>136451</v>
      </c>
      <c r="O64" s="1156"/>
    </row>
    <row r="65" spans="1:15" ht="15.75" customHeight="1">
      <c r="A65" s="621"/>
      <c r="B65" s="1131" t="s">
        <v>899</v>
      </c>
      <c r="C65" s="295"/>
      <c r="D65" s="1048">
        <v>-42</v>
      </c>
      <c r="E65" s="1048">
        <v>-52</v>
      </c>
      <c r="F65" s="1052">
        <v>74</v>
      </c>
      <c r="G65" s="1052">
        <v>126</v>
      </c>
      <c r="H65" s="1048">
        <v>10</v>
      </c>
      <c r="I65" s="1052">
        <v>552</v>
      </c>
      <c r="J65" s="1052">
        <v>306</v>
      </c>
      <c r="K65" s="1052">
        <v>542</v>
      </c>
      <c r="L65" s="1052">
        <v>308</v>
      </c>
      <c r="M65" s="966">
        <v>136464</v>
      </c>
      <c r="O65" s="1156"/>
    </row>
    <row r="66" spans="1:13" ht="14.25" customHeight="1">
      <c r="A66" s="627"/>
      <c r="B66" s="1133"/>
      <c r="C66" s="659"/>
      <c r="D66" s="534"/>
      <c r="E66" s="89"/>
      <c r="F66" s="89"/>
      <c r="G66" s="89"/>
      <c r="H66" s="89"/>
      <c r="I66" s="89"/>
      <c r="J66" s="89"/>
      <c r="K66" s="89"/>
      <c r="L66" s="89"/>
      <c r="M66" s="89"/>
    </row>
    <row r="67" spans="1:23" ht="4.5" customHeight="1">
      <c r="A67" s="85"/>
      <c r="B67" s="1128"/>
      <c r="C67" s="85"/>
      <c r="D67" s="86"/>
      <c r="E67" s="86"/>
      <c r="F67" s="86"/>
      <c r="G67" s="86"/>
      <c r="H67" s="86"/>
      <c r="I67" s="86"/>
      <c r="J67" s="86"/>
      <c r="K67" s="86"/>
      <c r="L67" s="86"/>
      <c r="M67" s="86"/>
      <c r="N67" s="76"/>
      <c r="O67" s="76"/>
      <c r="P67" s="76"/>
      <c r="Q67" s="76"/>
      <c r="R67" s="76"/>
      <c r="S67" s="76"/>
      <c r="T67" s="76"/>
      <c r="U67" s="76"/>
      <c r="V67" s="76"/>
      <c r="W67" s="76"/>
    </row>
    <row r="68" spans="1:3" ht="12.75">
      <c r="A68" s="668"/>
      <c r="B68" s="1134"/>
      <c r="C68" s="217"/>
    </row>
    <row r="69" spans="3:13" ht="12.75">
      <c r="C69" s="217"/>
      <c r="D69" s="1092"/>
      <c r="E69" s="1092"/>
      <c r="F69" s="1092"/>
      <c r="G69" s="1092"/>
      <c r="H69" s="1092"/>
      <c r="I69" s="1092"/>
      <c r="J69" s="1092"/>
      <c r="K69" s="1092"/>
      <c r="L69" s="1092"/>
      <c r="M69" s="1092"/>
    </row>
    <row r="70" spans="4:13" ht="12.75">
      <c r="D70" s="1092"/>
      <c r="E70" s="1092"/>
      <c r="F70" s="1092"/>
      <c r="G70" s="1092"/>
      <c r="H70" s="1092"/>
      <c r="I70" s="1092"/>
      <c r="J70" s="1092"/>
      <c r="K70" s="1092"/>
      <c r="L70" s="1092"/>
      <c r="M70" s="1092"/>
    </row>
    <row r="72" spans="4:13" ht="12.75">
      <c r="D72" s="779"/>
      <c r="E72" s="779"/>
      <c r="F72" s="779"/>
      <c r="G72" s="779"/>
      <c r="H72" s="779"/>
      <c r="I72" s="779"/>
      <c r="J72" s="779"/>
      <c r="K72" s="779"/>
      <c r="L72" s="779"/>
      <c r="M72" s="779"/>
    </row>
    <row r="73" spans="4:12" ht="12.75">
      <c r="D73" s="779"/>
      <c r="E73" s="779"/>
      <c r="F73" s="779"/>
      <c r="G73" s="779"/>
      <c r="H73" s="779"/>
      <c r="I73" s="779"/>
      <c r="J73" s="779"/>
      <c r="K73" s="779"/>
      <c r="L73" s="779"/>
    </row>
  </sheetData>
  <sheetProtection/>
  <mergeCells count="16">
    <mergeCell ref="I7:J7"/>
    <mergeCell ref="L8:L9"/>
    <mergeCell ref="E7:E9"/>
    <mergeCell ref="H7:H9"/>
    <mergeCell ref="D6:D9"/>
    <mergeCell ref="A7:B8"/>
    <mergeCell ref="F11:I11"/>
    <mergeCell ref="F39:I39"/>
    <mergeCell ref="I8:I9"/>
    <mergeCell ref="A1:M1"/>
    <mergeCell ref="E6:G6"/>
    <mergeCell ref="H6:L6"/>
    <mergeCell ref="K8:K9"/>
    <mergeCell ref="K7:L7"/>
    <mergeCell ref="J8:J9"/>
    <mergeCell ref="A3:M3"/>
  </mergeCells>
  <printOptions horizontalCentered="1"/>
  <pageMargins left="0.6692913385826772" right="0.6692913385826772" top="0.6299212598425197" bottom="0.4724409448818898" header="0.5118110236220472" footer="0.5118110236220472"/>
  <pageSetup fitToHeight="1" fitToWidth="1"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sheetPr>
    <pageSetUpPr fitToPage="1"/>
  </sheetPr>
  <dimension ref="A1:W73"/>
  <sheetViews>
    <sheetView zoomScalePageLayoutView="0" workbookViewId="0" topLeftCell="A1">
      <selection activeCell="A1" sqref="A1:M1"/>
    </sheetView>
  </sheetViews>
  <sheetFormatPr defaultColWidth="11.00390625" defaultRowHeight="13.5"/>
  <cols>
    <col min="1" max="1" width="7.625" style="87" customWidth="1"/>
    <col min="2" max="2" width="7.625" style="1135" customWidth="1"/>
    <col min="3" max="3" width="2.625" style="87" customWidth="1"/>
    <col min="4" max="5" width="10.625" style="76" customWidth="1"/>
    <col min="6" max="7" width="9.125" style="76" customWidth="1"/>
    <col min="8" max="8" width="10.625" style="76" customWidth="1"/>
    <col min="9" max="9" width="9.625" style="76" customWidth="1"/>
    <col min="10" max="10" width="9.125" style="76" customWidth="1"/>
    <col min="11" max="11" width="9.625" style="76" customWidth="1"/>
    <col min="12" max="12" width="9.125" style="76" customWidth="1"/>
    <col min="13" max="13" width="12.625" style="76" customWidth="1"/>
    <col min="14" max="23" width="11.00390625" style="74" customWidth="1"/>
    <col min="24" max="16384" width="11.00390625" style="76" customWidth="1"/>
  </cols>
  <sheetData>
    <row r="1" spans="1:23" s="80" customFormat="1" ht="21.75" customHeight="1">
      <c r="A1" s="1349" t="s">
        <v>421</v>
      </c>
      <c r="B1" s="1349"/>
      <c r="C1" s="1349"/>
      <c r="D1" s="1349"/>
      <c r="E1" s="1349"/>
      <c r="F1" s="1349"/>
      <c r="G1" s="1349"/>
      <c r="H1" s="1349"/>
      <c r="I1" s="1349"/>
      <c r="J1" s="1349"/>
      <c r="K1" s="1349"/>
      <c r="L1" s="1349"/>
      <c r="M1" s="1349"/>
      <c r="N1" s="73"/>
      <c r="O1" s="73"/>
      <c r="P1" s="73"/>
      <c r="Q1" s="73"/>
      <c r="R1" s="73"/>
      <c r="S1" s="73"/>
      <c r="T1" s="73"/>
      <c r="U1" s="73"/>
      <c r="V1" s="73"/>
      <c r="W1" s="73"/>
    </row>
    <row r="3" spans="1:13" ht="15" customHeight="1">
      <c r="A3" s="1341"/>
      <c r="B3" s="1341"/>
      <c r="C3" s="1341"/>
      <c r="D3" s="1341"/>
      <c r="E3" s="1341"/>
      <c r="F3" s="1341"/>
      <c r="G3" s="1341"/>
      <c r="H3" s="1341"/>
      <c r="I3" s="1341"/>
      <c r="J3" s="1341"/>
      <c r="K3" s="1341"/>
      <c r="L3" s="1341"/>
      <c r="M3" s="1341"/>
    </row>
    <row r="4" spans="1:23" ht="15" customHeight="1">
      <c r="A4" s="81"/>
      <c r="B4" s="84"/>
      <c r="C4" s="81"/>
      <c r="D4" s="83"/>
      <c r="W4" s="76"/>
    </row>
    <row r="5" spans="1:13" ht="15" customHeight="1" thickBot="1">
      <c r="A5" s="82"/>
      <c r="B5" s="84"/>
      <c r="C5" s="82"/>
      <c r="D5" s="83"/>
      <c r="E5" s="83"/>
      <c r="F5" s="83"/>
      <c r="G5" s="83"/>
      <c r="H5" s="83"/>
      <c r="I5" s="83"/>
      <c r="J5" s="83"/>
      <c r="K5" s="83"/>
      <c r="L5" s="83"/>
      <c r="M5" s="84"/>
    </row>
    <row r="6" spans="1:23" ht="15.75" customHeight="1" thickTop="1">
      <c r="A6" s="624"/>
      <c r="B6" s="1126"/>
      <c r="C6" s="66"/>
      <c r="D6" s="1345" t="s">
        <v>811</v>
      </c>
      <c r="E6" s="1335" t="s">
        <v>124</v>
      </c>
      <c r="F6" s="1335"/>
      <c r="G6" s="1336"/>
      <c r="H6" s="1335" t="s">
        <v>125</v>
      </c>
      <c r="I6" s="1335"/>
      <c r="J6" s="1335"/>
      <c r="K6" s="1335"/>
      <c r="L6" s="1336"/>
      <c r="M6" s="75"/>
      <c r="O6" s="76"/>
      <c r="P6" s="76"/>
      <c r="Q6" s="76"/>
      <c r="R6" s="76"/>
      <c r="S6" s="76"/>
      <c r="T6" s="76"/>
      <c r="U6" s="76"/>
      <c r="V6" s="76"/>
      <c r="W6" s="76"/>
    </row>
    <row r="7" spans="1:23" ht="15" customHeight="1">
      <c r="A7" s="1347" t="s">
        <v>90</v>
      </c>
      <c r="B7" s="1348"/>
      <c r="C7" s="620"/>
      <c r="D7" s="1346"/>
      <c r="E7" s="1342" t="s">
        <v>808</v>
      </c>
      <c r="F7" s="1086"/>
      <c r="G7" s="1087"/>
      <c r="H7" s="1342" t="s">
        <v>810</v>
      </c>
      <c r="I7" s="1337" t="s">
        <v>119</v>
      </c>
      <c r="J7" s="1338"/>
      <c r="K7" s="1337" t="s">
        <v>120</v>
      </c>
      <c r="L7" s="1338"/>
      <c r="M7" s="68" t="s">
        <v>135</v>
      </c>
      <c r="O7" s="76"/>
      <c r="P7" s="77"/>
      <c r="Q7" s="76"/>
      <c r="R7" s="76"/>
      <c r="S7" s="76"/>
      <c r="T7" s="76"/>
      <c r="U7" s="76"/>
      <c r="V7" s="76"/>
      <c r="W7" s="76"/>
    </row>
    <row r="8" spans="1:23" ht="15" customHeight="1">
      <c r="A8" s="1347"/>
      <c r="B8" s="1348"/>
      <c r="C8" s="620"/>
      <c r="D8" s="1343"/>
      <c r="E8" s="1343"/>
      <c r="F8" s="68" t="s">
        <v>93</v>
      </c>
      <c r="G8" s="69" t="s">
        <v>96</v>
      </c>
      <c r="H8" s="1343"/>
      <c r="I8" s="1332" t="s">
        <v>425</v>
      </c>
      <c r="J8" s="1339" t="s">
        <v>121</v>
      </c>
      <c r="K8" s="1332" t="s">
        <v>425</v>
      </c>
      <c r="L8" s="1339" t="s">
        <v>122</v>
      </c>
      <c r="M8" s="1088" t="s">
        <v>136</v>
      </c>
      <c r="O8" s="76"/>
      <c r="P8" s="76"/>
      <c r="Q8" s="76"/>
      <c r="R8" s="76"/>
      <c r="S8" s="76"/>
      <c r="T8" s="76"/>
      <c r="U8" s="76"/>
      <c r="V8" s="76"/>
      <c r="W8" s="76"/>
    </row>
    <row r="9" spans="1:23" ht="15" customHeight="1">
      <c r="A9" s="623"/>
      <c r="B9" s="1127"/>
      <c r="C9" s="70"/>
      <c r="D9" s="1344"/>
      <c r="E9" s="1344"/>
      <c r="F9" s="1084"/>
      <c r="G9" s="1085"/>
      <c r="H9" s="1344"/>
      <c r="I9" s="1333"/>
      <c r="J9" s="1340"/>
      <c r="K9" s="1333"/>
      <c r="L9" s="1340"/>
      <c r="M9" s="1088" t="s">
        <v>137</v>
      </c>
      <c r="O9" s="76"/>
      <c r="P9" s="76"/>
      <c r="Q9" s="76"/>
      <c r="R9" s="76"/>
      <c r="S9" s="76"/>
      <c r="T9" s="76"/>
      <c r="U9" s="76"/>
      <c r="V9" s="76"/>
      <c r="W9" s="76"/>
    </row>
    <row r="10" spans="1:13" ht="14.25" customHeight="1">
      <c r="A10" s="78"/>
      <c r="B10" s="1145"/>
      <c r="C10" s="78"/>
      <c r="D10" s="78"/>
      <c r="E10" s="78"/>
      <c r="F10" s="78"/>
      <c r="G10" s="78"/>
      <c r="H10" s="78"/>
      <c r="I10" s="78"/>
      <c r="J10" s="78"/>
      <c r="K10" s="78"/>
      <c r="L10" s="78"/>
      <c r="M10" s="78"/>
    </row>
    <row r="11" spans="1:13" ht="15" customHeight="1">
      <c r="A11" s="292"/>
      <c r="B11" s="1129"/>
      <c r="C11" s="625"/>
      <c r="D11" s="292"/>
      <c r="E11" s="292"/>
      <c r="F11" s="1331" t="s">
        <v>132</v>
      </c>
      <c r="G11" s="1331"/>
      <c r="H11" s="1331"/>
      <c r="I11" s="1331"/>
      <c r="J11" s="292"/>
      <c r="K11" s="292"/>
      <c r="L11" s="292"/>
      <c r="M11" s="292"/>
    </row>
    <row r="12" spans="1:13" ht="15" customHeight="1">
      <c r="A12" s="301"/>
      <c r="B12" s="1146"/>
      <c r="C12" s="633"/>
      <c r="D12" s="301"/>
      <c r="E12" s="301"/>
      <c r="F12" s="301"/>
      <c r="G12" s="301"/>
      <c r="H12" s="301"/>
      <c r="I12" s="301"/>
      <c r="J12" s="301"/>
      <c r="K12" s="301"/>
      <c r="L12" s="301"/>
      <c r="M12" s="301"/>
    </row>
    <row r="13" spans="1:13" ht="15" customHeight="1">
      <c r="A13" s="621" t="s">
        <v>900</v>
      </c>
      <c r="B13" s="621" t="s">
        <v>847</v>
      </c>
      <c r="C13" s="621"/>
      <c r="D13" s="1056">
        <v>937</v>
      </c>
      <c r="E13" s="1053">
        <v>-215</v>
      </c>
      <c r="F13" s="1049">
        <v>1030</v>
      </c>
      <c r="G13" s="1049">
        <v>1245</v>
      </c>
      <c r="H13" s="1053">
        <v>1152</v>
      </c>
      <c r="I13" s="1049">
        <v>11969</v>
      </c>
      <c r="J13" s="1049">
        <v>7800</v>
      </c>
      <c r="K13" s="1049">
        <v>10817</v>
      </c>
      <c r="L13" s="1049">
        <v>6509</v>
      </c>
      <c r="M13" s="780">
        <v>126393</v>
      </c>
    </row>
    <row r="14" spans="1:13" ht="15" customHeight="1">
      <c r="A14" s="621"/>
      <c r="B14" s="621" t="s">
        <v>0</v>
      </c>
      <c r="C14" s="621"/>
      <c r="D14" s="1056">
        <v>1167</v>
      </c>
      <c r="E14" s="1053">
        <v>-128</v>
      </c>
      <c r="F14" s="1048">
        <v>1112</v>
      </c>
      <c r="G14" s="1048">
        <v>1240</v>
      </c>
      <c r="H14" s="1053">
        <v>1295</v>
      </c>
      <c r="I14" s="1048">
        <v>12282</v>
      </c>
      <c r="J14" s="1048">
        <v>8132</v>
      </c>
      <c r="K14" s="1048">
        <v>10987</v>
      </c>
      <c r="L14" s="1048">
        <v>6707</v>
      </c>
      <c r="M14" s="780">
        <v>128204</v>
      </c>
    </row>
    <row r="15" spans="1:13" ht="15" customHeight="1">
      <c r="A15" s="621"/>
      <c r="B15" s="621" t="s">
        <v>558</v>
      </c>
      <c r="C15" s="621"/>
      <c r="D15" s="1056">
        <v>672</v>
      </c>
      <c r="E15" s="1053">
        <v>-201</v>
      </c>
      <c r="F15" s="1048">
        <v>1139</v>
      </c>
      <c r="G15" s="1048">
        <v>1340</v>
      </c>
      <c r="H15" s="1053">
        <v>873</v>
      </c>
      <c r="I15" s="1048">
        <v>12401</v>
      </c>
      <c r="J15" s="1048">
        <v>7927</v>
      </c>
      <c r="K15" s="1048">
        <v>11528</v>
      </c>
      <c r="L15" s="1048">
        <v>6726</v>
      </c>
      <c r="M15" s="777">
        <v>129287</v>
      </c>
    </row>
    <row r="16" spans="1:13" ht="15" customHeight="1">
      <c r="A16" s="621"/>
      <c r="B16" s="621" t="s">
        <v>585</v>
      </c>
      <c r="C16" s="621"/>
      <c r="D16" s="1056">
        <v>1204</v>
      </c>
      <c r="E16" s="1053">
        <v>-159</v>
      </c>
      <c r="F16" s="1049">
        <v>1127</v>
      </c>
      <c r="G16" s="1049">
        <v>1286</v>
      </c>
      <c r="H16" s="1053">
        <v>1363</v>
      </c>
      <c r="I16" s="1049">
        <v>12782</v>
      </c>
      <c r="J16" s="1049">
        <v>8104</v>
      </c>
      <c r="K16" s="1049">
        <v>11419</v>
      </c>
      <c r="L16" s="1049">
        <v>6607</v>
      </c>
      <c r="M16" s="777">
        <v>131422</v>
      </c>
    </row>
    <row r="17" spans="1:13" ht="15" customHeight="1">
      <c r="A17" s="621"/>
      <c r="B17" s="621" t="s">
        <v>586</v>
      </c>
      <c r="C17" s="621"/>
      <c r="D17" s="1056">
        <v>811</v>
      </c>
      <c r="E17" s="1053">
        <v>-149</v>
      </c>
      <c r="F17" s="1049">
        <v>1133</v>
      </c>
      <c r="G17" s="1049">
        <v>1282</v>
      </c>
      <c r="H17" s="1053">
        <v>960</v>
      </c>
      <c r="I17" s="1049">
        <v>12312</v>
      </c>
      <c r="J17" s="1049">
        <v>8082</v>
      </c>
      <c r="K17" s="1049">
        <v>11352</v>
      </c>
      <c r="L17" s="1049">
        <v>6727</v>
      </c>
      <c r="M17" s="777">
        <v>132977</v>
      </c>
    </row>
    <row r="18" spans="1:13" ht="30" customHeight="1">
      <c r="A18" s="621"/>
      <c r="B18" s="621" t="s">
        <v>607</v>
      </c>
      <c r="C18" s="621"/>
      <c r="D18" s="1056">
        <v>1704</v>
      </c>
      <c r="E18" s="1053">
        <v>-143</v>
      </c>
      <c r="F18" s="1049">
        <v>1163</v>
      </c>
      <c r="G18" s="1049">
        <v>1306</v>
      </c>
      <c r="H18" s="1053">
        <v>1847</v>
      </c>
      <c r="I18" s="1049">
        <v>13751</v>
      </c>
      <c r="J18" s="1049">
        <v>9204</v>
      </c>
      <c r="K18" s="1049">
        <v>11904</v>
      </c>
      <c r="L18" s="1049">
        <v>7173</v>
      </c>
      <c r="M18" s="776">
        <v>135153</v>
      </c>
    </row>
    <row r="19" spans="1:13" ht="15" customHeight="1">
      <c r="A19" s="621"/>
      <c r="B19" s="621" t="s">
        <v>675</v>
      </c>
      <c r="C19" s="621"/>
      <c r="D19" s="1056">
        <v>2449</v>
      </c>
      <c r="E19" s="1053">
        <v>-102</v>
      </c>
      <c r="F19" s="1049">
        <v>1248</v>
      </c>
      <c r="G19" s="1049">
        <v>1350</v>
      </c>
      <c r="H19" s="1053">
        <v>2551</v>
      </c>
      <c r="I19" s="1049">
        <v>14529</v>
      </c>
      <c r="J19" s="1049">
        <v>9742</v>
      </c>
      <c r="K19" s="1049">
        <v>11978</v>
      </c>
      <c r="L19" s="1049">
        <v>7283</v>
      </c>
      <c r="M19" s="776">
        <v>137638</v>
      </c>
    </row>
    <row r="20" spans="1:13" ht="15" customHeight="1">
      <c r="A20" s="621"/>
      <c r="B20" s="621" t="s">
        <v>758</v>
      </c>
      <c r="C20" s="621"/>
      <c r="D20" s="1056">
        <v>1736</v>
      </c>
      <c r="E20" s="1048">
        <v>-77</v>
      </c>
      <c r="F20" s="1049">
        <v>1209</v>
      </c>
      <c r="G20" s="1049">
        <v>1286</v>
      </c>
      <c r="H20" s="1048">
        <v>1813</v>
      </c>
      <c r="I20" s="1049">
        <v>14171</v>
      </c>
      <c r="J20" s="1049">
        <v>9649</v>
      </c>
      <c r="K20" s="1049">
        <v>12358</v>
      </c>
      <c r="L20" s="1049">
        <v>7735</v>
      </c>
      <c r="M20" s="776">
        <v>139333</v>
      </c>
    </row>
    <row r="21" spans="1:13" ht="15" customHeight="1">
      <c r="A21" s="621"/>
      <c r="B21" s="621" t="s">
        <v>777</v>
      </c>
      <c r="C21" s="621"/>
      <c r="D21" s="1056">
        <v>1576</v>
      </c>
      <c r="E21" s="1048">
        <v>-164</v>
      </c>
      <c r="F21" s="1049">
        <v>1152</v>
      </c>
      <c r="G21" s="1049">
        <v>1316</v>
      </c>
      <c r="H21" s="1048">
        <v>1740</v>
      </c>
      <c r="I21" s="1049">
        <v>14175</v>
      </c>
      <c r="J21" s="1049">
        <v>9483</v>
      </c>
      <c r="K21" s="1049">
        <v>12435</v>
      </c>
      <c r="L21" s="1049">
        <v>7810</v>
      </c>
      <c r="M21" s="776">
        <v>140897</v>
      </c>
    </row>
    <row r="22" spans="1:13" ht="15" customHeight="1">
      <c r="A22" s="621" t="s">
        <v>901</v>
      </c>
      <c r="B22" s="621" t="s">
        <v>902</v>
      </c>
      <c r="C22" s="621"/>
      <c r="D22" s="1056">
        <v>1160</v>
      </c>
      <c r="E22" s="1048">
        <v>-171</v>
      </c>
      <c r="F22" s="1049">
        <v>1170</v>
      </c>
      <c r="G22" s="1049">
        <v>1341</v>
      </c>
      <c r="H22" s="1048">
        <v>1331</v>
      </c>
      <c r="I22" s="1049">
        <v>14101</v>
      </c>
      <c r="J22" s="1049">
        <v>9633</v>
      </c>
      <c r="K22" s="1049">
        <v>12770</v>
      </c>
      <c r="L22" s="1049">
        <v>7965</v>
      </c>
      <c r="M22" s="776">
        <v>142232</v>
      </c>
    </row>
    <row r="23" spans="1:13" ht="15" customHeight="1">
      <c r="A23" s="621"/>
      <c r="B23" s="621"/>
      <c r="C23" s="621"/>
      <c r="D23" s="1056"/>
      <c r="E23" s="1048"/>
      <c r="F23" s="1049"/>
      <c r="G23" s="1049"/>
      <c r="H23" s="1048"/>
      <c r="I23" s="1049"/>
      <c r="J23" s="1049"/>
      <c r="K23" s="1049"/>
      <c r="L23" s="1049"/>
      <c r="M23" s="1081"/>
    </row>
    <row r="24" spans="1:23" s="88" customFormat="1" ht="15" customHeight="1">
      <c r="A24" s="622" t="s">
        <v>901</v>
      </c>
      <c r="B24" s="622" t="s">
        <v>903</v>
      </c>
      <c r="C24" s="297"/>
      <c r="D24" s="1082">
        <v>1132</v>
      </c>
      <c r="E24" s="1050">
        <v>-113</v>
      </c>
      <c r="F24" s="1051">
        <v>1146</v>
      </c>
      <c r="G24" s="1051">
        <v>1259</v>
      </c>
      <c r="H24" s="1050">
        <v>1245</v>
      </c>
      <c r="I24" s="1051">
        <v>13572</v>
      </c>
      <c r="J24" s="1051">
        <v>9238</v>
      </c>
      <c r="K24" s="1051">
        <v>12327</v>
      </c>
      <c r="L24" s="1051">
        <v>7443</v>
      </c>
      <c r="M24" s="1119">
        <f>M35</f>
        <v>143359</v>
      </c>
      <c r="N24" s="673"/>
      <c r="O24" s="673"/>
      <c r="P24" s="673"/>
      <c r="Q24" s="673"/>
      <c r="R24" s="673"/>
      <c r="S24" s="673"/>
      <c r="T24" s="673"/>
      <c r="U24" s="673"/>
      <c r="V24" s="673"/>
      <c r="W24" s="673"/>
    </row>
    <row r="25" spans="1:13" ht="15" customHeight="1">
      <c r="A25" s="303"/>
      <c r="B25" s="621"/>
      <c r="C25" s="303"/>
      <c r="D25" s="1056"/>
      <c r="E25" s="1053"/>
      <c r="F25" s="1049"/>
      <c r="G25" s="1049"/>
      <c r="H25" s="1053"/>
      <c r="I25" s="1049"/>
      <c r="J25" s="1049"/>
      <c r="K25" s="1049"/>
      <c r="L25" s="1049"/>
      <c r="M25" s="777"/>
    </row>
    <row r="26" spans="1:13" ht="15.75" customHeight="1">
      <c r="A26" s="621"/>
      <c r="B26" s="1131" t="s">
        <v>243</v>
      </c>
      <c r="C26" s="621"/>
      <c r="D26" s="1057">
        <v>6</v>
      </c>
      <c r="E26" s="1053">
        <v>-17</v>
      </c>
      <c r="F26" s="1052">
        <v>109</v>
      </c>
      <c r="G26" s="1058">
        <v>126</v>
      </c>
      <c r="H26" s="1053">
        <v>23</v>
      </c>
      <c r="I26" s="1052">
        <v>890</v>
      </c>
      <c r="J26" s="1052">
        <v>610</v>
      </c>
      <c r="K26" s="1052">
        <v>867</v>
      </c>
      <c r="L26" s="1052">
        <v>552</v>
      </c>
      <c r="M26" s="966">
        <v>142454</v>
      </c>
    </row>
    <row r="27" spans="1:13" ht="15.75" customHeight="1">
      <c r="A27" s="621"/>
      <c r="B27" s="1131" t="s">
        <v>232</v>
      </c>
      <c r="C27" s="621"/>
      <c r="D27" s="1057">
        <v>51</v>
      </c>
      <c r="E27" s="1053">
        <v>-8</v>
      </c>
      <c r="F27" s="1052">
        <v>90</v>
      </c>
      <c r="G27" s="1058">
        <v>98</v>
      </c>
      <c r="H27" s="1053">
        <v>59</v>
      </c>
      <c r="I27" s="1052">
        <v>984</v>
      </c>
      <c r="J27" s="1052">
        <v>658</v>
      </c>
      <c r="K27" s="1052">
        <v>925</v>
      </c>
      <c r="L27" s="1052">
        <v>585</v>
      </c>
      <c r="M27" s="966">
        <v>142460</v>
      </c>
    </row>
    <row r="28" spans="1:13" ht="15.75" customHeight="1">
      <c r="A28" s="621"/>
      <c r="B28" s="1131" t="s">
        <v>233</v>
      </c>
      <c r="C28" s="621"/>
      <c r="D28" s="1057">
        <v>589</v>
      </c>
      <c r="E28" s="1053">
        <v>-13</v>
      </c>
      <c r="F28" s="1052">
        <v>86</v>
      </c>
      <c r="G28" s="1058">
        <v>99</v>
      </c>
      <c r="H28" s="1053">
        <v>602</v>
      </c>
      <c r="I28" s="1052">
        <v>2826</v>
      </c>
      <c r="J28" s="1052">
        <v>2202</v>
      </c>
      <c r="K28" s="1052">
        <v>2224</v>
      </c>
      <c r="L28" s="1052">
        <v>1647</v>
      </c>
      <c r="M28" s="966">
        <v>142511</v>
      </c>
    </row>
    <row r="29" spans="1:13" ht="15.75" customHeight="1">
      <c r="A29" s="621"/>
      <c r="B29" s="1131" t="s">
        <v>234</v>
      </c>
      <c r="C29" s="621"/>
      <c r="D29" s="1057">
        <v>663</v>
      </c>
      <c r="E29" s="1053">
        <v>-1</v>
      </c>
      <c r="F29" s="1052">
        <v>127</v>
      </c>
      <c r="G29" s="1058">
        <v>128</v>
      </c>
      <c r="H29" s="1053">
        <v>664</v>
      </c>
      <c r="I29" s="1052">
        <v>2036</v>
      </c>
      <c r="J29" s="1052">
        <v>1443</v>
      </c>
      <c r="K29" s="1052">
        <v>1372</v>
      </c>
      <c r="L29" s="1052">
        <v>812</v>
      </c>
      <c r="M29" s="966">
        <v>143100</v>
      </c>
    </row>
    <row r="30" spans="1:13" ht="15.75" customHeight="1">
      <c r="A30" s="621"/>
      <c r="B30" s="1131" t="s">
        <v>235</v>
      </c>
      <c r="C30" s="621"/>
      <c r="D30" s="1057">
        <v>-1</v>
      </c>
      <c r="E30" s="1053">
        <v>-31</v>
      </c>
      <c r="F30" s="1052">
        <v>80</v>
      </c>
      <c r="G30" s="1058">
        <v>111</v>
      </c>
      <c r="H30" s="1053">
        <v>30</v>
      </c>
      <c r="I30" s="1052">
        <v>714</v>
      </c>
      <c r="J30" s="1052">
        <v>409</v>
      </c>
      <c r="K30" s="1052">
        <v>684</v>
      </c>
      <c r="L30" s="1052">
        <v>398</v>
      </c>
      <c r="M30" s="966">
        <v>143763</v>
      </c>
    </row>
    <row r="31" spans="1:13" ht="15.75" customHeight="1">
      <c r="A31" s="621"/>
      <c r="B31" s="1131" t="s">
        <v>236</v>
      </c>
      <c r="C31" s="621"/>
      <c r="D31" s="1057">
        <v>-53</v>
      </c>
      <c r="E31" s="1053">
        <v>-8</v>
      </c>
      <c r="F31" s="1052">
        <v>90</v>
      </c>
      <c r="G31" s="1058">
        <v>98</v>
      </c>
      <c r="H31" s="1053">
        <v>-45</v>
      </c>
      <c r="I31" s="1052">
        <v>848</v>
      </c>
      <c r="J31" s="1052">
        <v>542</v>
      </c>
      <c r="K31" s="1052">
        <v>893</v>
      </c>
      <c r="L31" s="1052">
        <v>502</v>
      </c>
      <c r="M31" s="966">
        <v>143762</v>
      </c>
    </row>
    <row r="32" spans="1:23" s="628" customFormat="1" ht="30" customHeight="1">
      <c r="A32" s="621"/>
      <c r="B32" s="1131" t="s">
        <v>237</v>
      </c>
      <c r="C32" s="629"/>
      <c r="D32" s="1057">
        <v>-85</v>
      </c>
      <c r="E32" s="1053">
        <v>11</v>
      </c>
      <c r="F32" s="1054">
        <v>107</v>
      </c>
      <c r="G32" s="1059">
        <v>96</v>
      </c>
      <c r="H32" s="1053">
        <v>-96</v>
      </c>
      <c r="I32" s="1054">
        <v>881</v>
      </c>
      <c r="J32" s="1054">
        <v>550</v>
      </c>
      <c r="K32" s="1054">
        <v>977</v>
      </c>
      <c r="L32" s="1054">
        <v>529</v>
      </c>
      <c r="M32" s="967">
        <v>143709</v>
      </c>
      <c r="N32" s="629"/>
      <c r="O32" s="629"/>
      <c r="P32" s="629"/>
      <c r="Q32" s="629"/>
      <c r="R32" s="629"/>
      <c r="S32" s="629"/>
      <c r="T32" s="629"/>
      <c r="U32" s="629"/>
      <c r="V32" s="629"/>
      <c r="W32" s="629"/>
    </row>
    <row r="33" spans="1:13" ht="15.75" customHeight="1">
      <c r="A33" s="621"/>
      <c r="B33" s="1131" t="s">
        <v>238</v>
      </c>
      <c r="C33" s="74"/>
      <c r="D33" s="1057">
        <v>-76</v>
      </c>
      <c r="E33" s="1053">
        <v>0</v>
      </c>
      <c r="F33" s="1052">
        <v>99</v>
      </c>
      <c r="G33" s="1058">
        <v>99</v>
      </c>
      <c r="H33" s="1053">
        <v>-76</v>
      </c>
      <c r="I33" s="1052">
        <v>772</v>
      </c>
      <c r="J33" s="1052">
        <v>490</v>
      </c>
      <c r="K33" s="1052">
        <v>848</v>
      </c>
      <c r="L33" s="1052">
        <v>487</v>
      </c>
      <c r="M33" s="966">
        <v>143624</v>
      </c>
    </row>
    <row r="34" spans="1:13" ht="15.75" customHeight="1">
      <c r="A34" s="621"/>
      <c r="B34" s="1131" t="s">
        <v>239</v>
      </c>
      <c r="C34" s="621"/>
      <c r="D34" s="1057">
        <v>-189</v>
      </c>
      <c r="E34" s="1053">
        <v>-6</v>
      </c>
      <c r="F34" s="1052">
        <v>90</v>
      </c>
      <c r="G34" s="1058">
        <v>96</v>
      </c>
      <c r="H34" s="1053">
        <v>-183</v>
      </c>
      <c r="I34" s="1052">
        <v>837</v>
      </c>
      <c r="J34" s="1052">
        <v>511</v>
      </c>
      <c r="K34" s="1052">
        <v>1020</v>
      </c>
      <c r="L34" s="1052">
        <v>577</v>
      </c>
      <c r="M34" s="966">
        <v>143548</v>
      </c>
    </row>
    <row r="35" spans="1:13" ht="15.75" customHeight="1">
      <c r="A35" s="621"/>
      <c r="B35" s="1131" t="s">
        <v>512</v>
      </c>
      <c r="C35" s="621"/>
      <c r="D35" s="1057">
        <v>-37</v>
      </c>
      <c r="E35" s="1053">
        <v>-12</v>
      </c>
      <c r="F35" s="1052">
        <v>97</v>
      </c>
      <c r="G35" s="1058">
        <v>109</v>
      </c>
      <c r="H35" s="1053">
        <v>-25</v>
      </c>
      <c r="I35" s="1052">
        <v>863</v>
      </c>
      <c r="J35" s="1052">
        <v>506</v>
      </c>
      <c r="K35" s="1052">
        <v>888</v>
      </c>
      <c r="L35" s="1052">
        <v>490</v>
      </c>
      <c r="M35" s="966">
        <v>143359</v>
      </c>
    </row>
    <row r="36" spans="1:13" ht="15.75" customHeight="1">
      <c r="A36" s="621"/>
      <c r="B36" s="1131" t="s">
        <v>898</v>
      </c>
      <c r="C36" s="621"/>
      <c r="D36" s="1057">
        <v>86</v>
      </c>
      <c r="E36" s="1053">
        <v>1</v>
      </c>
      <c r="F36" s="1052">
        <v>75</v>
      </c>
      <c r="G36" s="1058">
        <v>74</v>
      </c>
      <c r="H36" s="1053">
        <v>85</v>
      </c>
      <c r="I36" s="1052">
        <v>860</v>
      </c>
      <c r="J36" s="1052">
        <v>540</v>
      </c>
      <c r="K36" s="1052">
        <v>775</v>
      </c>
      <c r="L36" s="1052">
        <v>381</v>
      </c>
      <c r="M36" s="966">
        <v>143322</v>
      </c>
    </row>
    <row r="37" spans="1:13" ht="15.75" customHeight="1">
      <c r="A37" s="621"/>
      <c r="B37" s="1131" t="s">
        <v>899</v>
      </c>
      <c r="C37" s="621"/>
      <c r="D37" s="1057">
        <v>178</v>
      </c>
      <c r="E37" s="1053">
        <v>-29</v>
      </c>
      <c r="F37" s="1052">
        <v>96</v>
      </c>
      <c r="G37" s="1058">
        <v>125</v>
      </c>
      <c r="H37" s="1053">
        <v>207</v>
      </c>
      <c r="I37" s="1052">
        <v>1061</v>
      </c>
      <c r="J37" s="1052">
        <v>777</v>
      </c>
      <c r="K37" s="1052">
        <v>854</v>
      </c>
      <c r="L37" s="1052">
        <v>483</v>
      </c>
      <c r="M37" s="966">
        <v>143408</v>
      </c>
    </row>
    <row r="38" spans="1:13" ht="15" customHeight="1">
      <c r="A38" s="302"/>
      <c r="B38" s="1147"/>
      <c r="C38" s="634"/>
      <c r="D38" s="302"/>
      <c r="E38" s="302"/>
      <c r="F38" s="302"/>
      <c r="G38" s="302"/>
      <c r="H38" s="302"/>
      <c r="I38" s="302"/>
      <c r="J38" s="302"/>
      <c r="K38" s="302"/>
      <c r="L38" s="302"/>
      <c r="M38" s="302"/>
    </row>
    <row r="39" spans="1:13" ht="15" customHeight="1">
      <c r="A39" s="292"/>
      <c r="B39" s="1129"/>
      <c r="C39" s="625"/>
      <c r="D39" s="292"/>
      <c r="E39" s="292"/>
      <c r="F39" s="1331" t="s">
        <v>133</v>
      </c>
      <c r="G39" s="1331"/>
      <c r="H39" s="1331"/>
      <c r="I39" s="1331"/>
      <c r="J39" s="292"/>
      <c r="K39" s="292"/>
      <c r="L39" s="292"/>
      <c r="M39" s="292"/>
    </row>
    <row r="40" spans="1:13" ht="15" customHeight="1">
      <c r="A40" s="302"/>
      <c r="B40" s="1147"/>
      <c r="C40" s="634"/>
      <c r="D40" s="302"/>
      <c r="E40" s="302"/>
      <c r="F40" s="302"/>
      <c r="G40" s="302"/>
      <c r="H40" s="302"/>
      <c r="I40" s="302"/>
      <c r="J40" s="302"/>
      <c r="K40" s="302"/>
      <c r="L40" s="302"/>
      <c r="M40" s="302"/>
    </row>
    <row r="41" spans="1:13" ht="15" customHeight="1">
      <c r="A41" s="621" t="s">
        <v>900</v>
      </c>
      <c r="B41" s="621" t="s">
        <v>847</v>
      </c>
      <c r="C41" s="621"/>
      <c r="D41" s="1057">
        <v>-515</v>
      </c>
      <c r="E41" s="1053">
        <v>-591</v>
      </c>
      <c r="F41" s="1049">
        <v>888</v>
      </c>
      <c r="G41" s="1049">
        <v>1479</v>
      </c>
      <c r="H41" s="1053">
        <v>76</v>
      </c>
      <c r="I41" s="1049">
        <v>7262</v>
      </c>
      <c r="J41" s="1049">
        <v>3750</v>
      </c>
      <c r="K41" s="1049">
        <v>7186</v>
      </c>
      <c r="L41" s="1049">
        <v>3348</v>
      </c>
      <c r="M41" s="780">
        <v>108304</v>
      </c>
    </row>
    <row r="42" spans="1:13" ht="15" customHeight="1">
      <c r="A42" s="621"/>
      <c r="B42" s="621" t="s">
        <v>0</v>
      </c>
      <c r="C42" s="621"/>
      <c r="D42" s="1057">
        <v>-491</v>
      </c>
      <c r="E42" s="1053">
        <v>-545</v>
      </c>
      <c r="F42" s="1048">
        <v>862</v>
      </c>
      <c r="G42" s="1048">
        <v>1407</v>
      </c>
      <c r="H42" s="1053">
        <v>54</v>
      </c>
      <c r="I42" s="1048">
        <v>6909</v>
      </c>
      <c r="J42" s="1048">
        <v>3644</v>
      </c>
      <c r="K42" s="1048">
        <v>6855</v>
      </c>
      <c r="L42" s="1048">
        <v>3237</v>
      </c>
      <c r="M42" s="780">
        <v>108026</v>
      </c>
    </row>
    <row r="43" spans="1:13" ht="15" customHeight="1">
      <c r="A43" s="621"/>
      <c r="B43" s="621" t="s">
        <v>558</v>
      </c>
      <c r="C43" s="621"/>
      <c r="D43" s="1057">
        <v>-873</v>
      </c>
      <c r="E43" s="1053">
        <v>-615</v>
      </c>
      <c r="F43" s="1048">
        <v>859</v>
      </c>
      <c r="G43" s="1048">
        <v>1474</v>
      </c>
      <c r="H43" s="1053">
        <v>-258</v>
      </c>
      <c r="I43" s="1048">
        <v>6849</v>
      </c>
      <c r="J43" s="1048">
        <v>3682</v>
      </c>
      <c r="K43" s="1048">
        <v>7107</v>
      </c>
      <c r="L43" s="1048">
        <v>3232</v>
      </c>
      <c r="M43" s="777">
        <v>107283</v>
      </c>
    </row>
    <row r="44" spans="1:13" ht="15" customHeight="1">
      <c r="A44" s="621"/>
      <c r="B44" s="621" t="s">
        <v>585</v>
      </c>
      <c r="C44" s="621"/>
      <c r="D44" s="1057">
        <v>-216</v>
      </c>
      <c r="E44" s="1053">
        <v>-695</v>
      </c>
      <c r="F44" s="1049">
        <v>823</v>
      </c>
      <c r="G44" s="1049">
        <v>1518</v>
      </c>
      <c r="H44" s="1053">
        <v>479</v>
      </c>
      <c r="I44" s="1049">
        <v>7365</v>
      </c>
      <c r="J44" s="1049">
        <v>3899</v>
      </c>
      <c r="K44" s="1049">
        <v>6886</v>
      </c>
      <c r="L44" s="1049">
        <v>3192</v>
      </c>
      <c r="M44" s="777">
        <v>107010</v>
      </c>
    </row>
    <row r="45" spans="1:13" ht="15" customHeight="1">
      <c r="A45" s="621"/>
      <c r="B45" s="621" t="s">
        <v>586</v>
      </c>
      <c r="C45" s="621"/>
      <c r="D45" s="1057">
        <v>-242</v>
      </c>
      <c r="E45" s="1053">
        <v>-559</v>
      </c>
      <c r="F45" s="1049">
        <v>844</v>
      </c>
      <c r="G45" s="1049">
        <v>1403</v>
      </c>
      <c r="H45" s="1053">
        <v>317</v>
      </c>
      <c r="I45" s="1049">
        <v>7228</v>
      </c>
      <c r="J45" s="1049">
        <v>4083</v>
      </c>
      <c r="K45" s="1049">
        <v>6911</v>
      </c>
      <c r="L45" s="1049">
        <v>3308</v>
      </c>
      <c r="M45" s="777">
        <v>106819</v>
      </c>
    </row>
    <row r="46" spans="1:13" ht="30" customHeight="1">
      <c r="A46" s="621"/>
      <c r="B46" s="621" t="s">
        <v>607</v>
      </c>
      <c r="C46" s="621"/>
      <c r="D46" s="1057">
        <v>334</v>
      </c>
      <c r="E46" s="1053">
        <v>-622</v>
      </c>
      <c r="F46" s="1049">
        <v>867</v>
      </c>
      <c r="G46" s="1049">
        <v>1489</v>
      </c>
      <c r="H46" s="1053">
        <v>956</v>
      </c>
      <c r="I46" s="1049">
        <v>8101</v>
      </c>
      <c r="J46" s="1049">
        <v>4401</v>
      </c>
      <c r="K46" s="1049">
        <v>7145</v>
      </c>
      <c r="L46" s="1049">
        <v>3455</v>
      </c>
      <c r="M46" s="776">
        <v>106956</v>
      </c>
    </row>
    <row r="47" spans="1:13" ht="15" customHeight="1">
      <c r="A47" s="621"/>
      <c r="B47" s="621" t="s">
        <v>675</v>
      </c>
      <c r="C47" s="621"/>
      <c r="D47" s="1057">
        <v>-117</v>
      </c>
      <c r="E47" s="1053">
        <v>-568</v>
      </c>
      <c r="F47" s="1049">
        <v>897</v>
      </c>
      <c r="G47" s="1049">
        <v>1465</v>
      </c>
      <c r="H47" s="1053">
        <v>451</v>
      </c>
      <c r="I47" s="1049">
        <v>7618</v>
      </c>
      <c r="J47" s="1049">
        <v>4199</v>
      </c>
      <c r="K47" s="1049">
        <v>7167</v>
      </c>
      <c r="L47" s="1049">
        <v>3370</v>
      </c>
      <c r="M47" s="776">
        <v>107109</v>
      </c>
    </row>
    <row r="48" spans="1:13" ht="15" customHeight="1">
      <c r="A48" s="621"/>
      <c r="B48" s="621" t="s">
        <v>758</v>
      </c>
      <c r="C48" s="621"/>
      <c r="D48" s="1056">
        <v>86</v>
      </c>
      <c r="E48" s="1048">
        <v>-631</v>
      </c>
      <c r="F48" s="1049">
        <v>820</v>
      </c>
      <c r="G48" s="1049">
        <v>1451</v>
      </c>
      <c r="H48" s="1048">
        <v>717</v>
      </c>
      <c r="I48" s="1049">
        <v>8083</v>
      </c>
      <c r="J48" s="1049">
        <v>4721</v>
      </c>
      <c r="K48" s="1049">
        <v>7366</v>
      </c>
      <c r="L48" s="1049">
        <v>3488</v>
      </c>
      <c r="M48" s="776">
        <v>107056</v>
      </c>
    </row>
    <row r="49" spans="1:13" ht="15" customHeight="1">
      <c r="A49" s="621"/>
      <c r="B49" s="621" t="s">
        <v>777</v>
      </c>
      <c r="C49" s="621"/>
      <c r="D49" s="1056">
        <v>146</v>
      </c>
      <c r="E49" s="1048">
        <v>-649</v>
      </c>
      <c r="F49" s="1049">
        <v>785</v>
      </c>
      <c r="G49" s="1049">
        <v>1434</v>
      </c>
      <c r="H49" s="1048">
        <v>795</v>
      </c>
      <c r="I49" s="1049">
        <v>8213</v>
      </c>
      <c r="J49" s="1049">
        <v>4772</v>
      </c>
      <c r="K49" s="1049">
        <v>7418</v>
      </c>
      <c r="L49" s="1049">
        <v>3588</v>
      </c>
      <c r="M49" s="776">
        <v>107191</v>
      </c>
    </row>
    <row r="50" spans="1:13" ht="15" customHeight="1">
      <c r="A50" s="621" t="s">
        <v>901</v>
      </c>
      <c r="B50" s="621" t="s">
        <v>902</v>
      </c>
      <c r="C50" s="621"/>
      <c r="D50" s="1056">
        <v>31</v>
      </c>
      <c r="E50" s="1048">
        <v>-626</v>
      </c>
      <c r="F50" s="1049">
        <v>855</v>
      </c>
      <c r="G50" s="1049">
        <v>1481</v>
      </c>
      <c r="H50" s="1048">
        <v>657</v>
      </c>
      <c r="I50" s="1049">
        <v>8468</v>
      </c>
      <c r="J50" s="1049">
        <v>4919</v>
      </c>
      <c r="K50" s="1049">
        <v>7811</v>
      </c>
      <c r="L50" s="1049">
        <v>3896</v>
      </c>
      <c r="M50" s="776">
        <v>107307</v>
      </c>
    </row>
    <row r="51" spans="1:13" ht="15" customHeight="1">
      <c r="A51" s="621"/>
      <c r="B51" s="621"/>
      <c r="C51" s="621"/>
      <c r="D51" s="1056"/>
      <c r="E51" s="1048"/>
      <c r="F51" s="1049"/>
      <c r="G51" s="1049"/>
      <c r="H51" s="1048"/>
      <c r="I51" s="1049"/>
      <c r="J51" s="1049"/>
      <c r="K51" s="1049"/>
      <c r="L51" s="1049"/>
      <c r="M51" s="776"/>
    </row>
    <row r="52" spans="1:23" s="88" customFormat="1" ht="15" customHeight="1">
      <c r="A52" s="622" t="s">
        <v>901</v>
      </c>
      <c r="B52" s="622" t="s">
        <v>903</v>
      </c>
      <c r="C52" s="297"/>
      <c r="D52" s="1082">
        <v>-232</v>
      </c>
      <c r="E52" s="1050">
        <v>-644</v>
      </c>
      <c r="F52" s="1051">
        <v>811</v>
      </c>
      <c r="G52" s="1051">
        <v>1455</v>
      </c>
      <c r="H52" s="1050">
        <v>412</v>
      </c>
      <c r="I52" s="1051">
        <v>8128</v>
      </c>
      <c r="J52" s="1051">
        <v>4515</v>
      </c>
      <c r="K52" s="1051">
        <v>7716</v>
      </c>
      <c r="L52" s="1051">
        <v>3834</v>
      </c>
      <c r="M52" s="778">
        <f>M63</f>
        <v>106897</v>
      </c>
      <c r="N52" s="674"/>
      <c r="O52" s="674"/>
      <c r="P52" s="674"/>
      <c r="Q52" s="674"/>
      <c r="R52" s="674"/>
      <c r="S52" s="674"/>
      <c r="T52" s="674"/>
      <c r="U52" s="674"/>
      <c r="V52" s="674"/>
      <c r="W52" s="674"/>
    </row>
    <row r="53" spans="1:13" ht="15" customHeight="1">
      <c r="A53" s="303"/>
      <c r="B53" s="621"/>
      <c r="C53" s="303"/>
      <c r="D53" s="1057"/>
      <c r="E53" s="1053"/>
      <c r="F53" s="1049"/>
      <c r="G53" s="1049"/>
      <c r="H53" s="1053"/>
      <c r="I53" s="1049"/>
      <c r="J53" s="1049"/>
      <c r="K53" s="1049"/>
      <c r="L53" s="1049"/>
      <c r="M53" s="777"/>
    </row>
    <row r="54" spans="1:13" ht="15.75" customHeight="1">
      <c r="A54" s="621"/>
      <c r="B54" s="1131" t="s">
        <v>243</v>
      </c>
      <c r="C54" s="621"/>
      <c r="D54" s="1057">
        <v>-37</v>
      </c>
      <c r="E54" s="1053">
        <v>-83</v>
      </c>
      <c r="F54" s="1052">
        <v>69</v>
      </c>
      <c r="G54" s="1052">
        <v>152</v>
      </c>
      <c r="H54" s="1053">
        <v>46</v>
      </c>
      <c r="I54" s="1052">
        <v>605</v>
      </c>
      <c r="J54" s="1052">
        <v>317</v>
      </c>
      <c r="K54" s="1052">
        <v>559</v>
      </c>
      <c r="L54" s="1052">
        <v>284</v>
      </c>
      <c r="M54" s="966">
        <v>107259</v>
      </c>
    </row>
    <row r="55" spans="1:13" ht="15.75" customHeight="1">
      <c r="A55" s="621"/>
      <c r="B55" s="1131" t="s">
        <v>232</v>
      </c>
      <c r="C55" s="621"/>
      <c r="D55" s="1057">
        <v>-111</v>
      </c>
      <c r="E55" s="1053">
        <v>-69</v>
      </c>
      <c r="F55" s="1052">
        <v>64</v>
      </c>
      <c r="G55" s="1052">
        <v>133</v>
      </c>
      <c r="H55" s="1053">
        <v>-42</v>
      </c>
      <c r="I55" s="1052">
        <v>557</v>
      </c>
      <c r="J55" s="1052">
        <v>336</v>
      </c>
      <c r="K55" s="1052">
        <v>599</v>
      </c>
      <c r="L55" s="1052">
        <v>293</v>
      </c>
      <c r="M55" s="966">
        <v>107222</v>
      </c>
    </row>
    <row r="56" spans="1:13" ht="15.75" customHeight="1">
      <c r="A56" s="621"/>
      <c r="B56" s="1131" t="s">
        <v>233</v>
      </c>
      <c r="C56" s="621"/>
      <c r="D56" s="1057">
        <v>-18</v>
      </c>
      <c r="E56" s="1053">
        <v>-63</v>
      </c>
      <c r="F56" s="1052">
        <v>75</v>
      </c>
      <c r="G56" s="1052">
        <v>138</v>
      </c>
      <c r="H56" s="1053">
        <v>45</v>
      </c>
      <c r="I56" s="1052">
        <v>1280</v>
      </c>
      <c r="J56" s="1052">
        <v>884</v>
      </c>
      <c r="K56" s="1052">
        <v>1235</v>
      </c>
      <c r="L56" s="1052">
        <v>745</v>
      </c>
      <c r="M56" s="966">
        <v>107111</v>
      </c>
    </row>
    <row r="57" spans="1:13" ht="15.75" customHeight="1">
      <c r="A57" s="621"/>
      <c r="B57" s="1131" t="s">
        <v>234</v>
      </c>
      <c r="C57" s="621"/>
      <c r="D57" s="1057">
        <v>142</v>
      </c>
      <c r="E57" s="1053">
        <v>-56</v>
      </c>
      <c r="F57" s="1052">
        <v>65</v>
      </c>
      <c r="G57" s="1052">
        <v>121</v>
      </c>
      <c r="H57" s="1053">
        <v>198</v>
      </c>
      <c r="I57" s="1052">
        <v>1056</v>
      </c>
      <c r="J57" s="1052">
        <v>612</v>
      </c>
      <c r="K57" s="1052">
        <v>858</v>
      </c>
      <c r="L57" s="1052">
        <v>413</v>
      </c>
      <c r="M57" s="966">
        <v>107093</v>
      </c>
    </row>
    <row r="58" spans="1:13" ht="15.75" customHeight="1">
      <c r="A58" s="621"/>
      <c r="B58" s="1131" t="s">
        <v>235</v>
      </c>
      <c r="C58" s="621"/>
      <c r="D58" s="1057">
        <v>-14</v>
      </c>
      <c r="E58" s="1053">
        <v>-59</v>
      </c>
      <c r="F58" s="1052">
        <v>44</v>
      </c>
      <c r="G58" s="1052">
        <v>103</v>
      </c>
      <c r="H58" s="1053">
        <v>45</v>
      </c>
      <c r="I58" s="1052">
        <v>454</v>
      </c>
      <c r="J58" s="1052">
        <v>219</v>
      </c>
      <c r="K58" s="1052">
        <v>409</v>
      </c>
      <c r="L58" s="1052">
        <v>204</v>
      </c>
      <c r="M58" s="966">
        <v>107235</v>
      </c>
    </row>
    <row r="59" spans="1:13" ht="15.75" customHeight="1">
      <c r="A59" s="621"/>
      <c r="B59" s="1131" t="s">
        <v>236</v>
      </c>
      <c r="C59" s="621"/>
      <c r="D59" s="1057">
        <v>-56</v>
      </c>
      <c r="E59" s="1053">
        <v>-22</v>
      </c>
      <c r="F59" s="1052">
        <v>62</v>
      </c>
      <c r="G59" s="1052">
        <v>84</v>
      </c>
      <c r="H59" s="1053">
        <v>-34</v>
      </c>
      <c r="I59" s="1052">
        <v>571</v>
      </c>
      <c r="J59" s="1052">
        <v>266</v>
      </c>
      <c r="K59" s="1052">
        <v>605</v>
      </c>
      <c r="L59" s="1052">
        <v>287</v>
      </c>
      <c r="M59" s="966">
        <v>107221</v>
      </c>
    </row>
    <row r="60" spans="1:23" s="628" customFormat="1" ht="30" customHeight="1">
      <c r="A60" s="621"/>
      <c r="B60" s="1131" t="s">
        <v>237</v>
      </c>
      <c r="C60" s="621"/>
      <c r="D60" s="1057">
        <v>-17</v>
      </c>
      <c r="E60" s="1053">
        <v>-38</v>
      </c>
      <c r="F60" s="1054">
        <v>69</v>
      </c>
      <c r="G60" s="1054">
        <v>107</v>
      </c>
      <c r="H60" s="1053">
        <v>21</v>
      </c>
      <c r="I60" s="1054">
        <v>623</v>
      </c>
      <c r="J60" s="1054">
        <v>262</v>
      </c>
      <c r="K60" s="1054">
        <v>602</v>
      </c>
      <c r="L60" s="1054">
        <v>273</v>
      </c>
      <c r="M60" s="967">
        <v>107165</v>
      </c>
      <c r="N60" s="629"/>
      <c r="O60" s="629"/>
      <c r="P60" s="629"/>
      <c r="Q60" s="629"/>
      <c r="R60" s="629"/>
      <c r="S60" s="629"/>
      <c r="T60" s="629"/>
      <c r="U60" s="629"/>
      <c r="V60" s="629"/>
      <c r="W60" s="629"/>
    </row>
    <row r="61" spans="1:13" ht="15.75" customHeight="1">
      <c r="A61" s="621"/>
      <c r="B61" s="1131" t="s">
        <v>238</v>
      </c>
      <c r="C61" s="74"/>
      <c r="D61" s="1057">
        <v>-116</v>
      </c>
      <c r="E61" s="1053">
        <v>-49</v>
      </c>
      <c r="F61" s="1052">
        <v>68</v>
      </c>
      <c r="G61" s="1052">
        <v>117</v>
      </c>
      <c r="H61" s="1053">
        <v>-67</v>
      </c>
      <c r="I61" s="1052">
        <v>493</v>
      </c>
      <c r="J61" s="1052">
        <v>239</v>
      </c>
      <c r="K61" s="1052">
        <v>560</v>
      </c>
      <c r="L61" s="1052">
        <v>255</v>
      </c>
      <c r="M61" s="966">
        <v>107148</v>
      </c>
    </row>
    <row r="62" spans="1:13" ht="15.75" customHeight="1">
      <c r="A62" s="621"/>
      <c r="B62" s="1131" t="s">
        <v>239</v>
      </c>
      <c r="C62" s="621"/>
      <c r="D62" s="1057">
        <v>-135</v>
      </c>
      <c r="E62" s="1053">
        <v>-59</v>
      </c>
      <c r="F62" s="1052">
        <v>72</v>
      </c>
      <c r="G62" s="1052">
        <v>131</v>
      </c>
      <c r="H62" s="1053">
        <v>-76</v>
      </c>
      <c r="I62" s="1052">
        <v>531</v>
      </c>
      <c r="J62" s="1052">
        <v>284</v>
      </c>
      <c r="K62" s="1052">
        <v>607</v>
      </c>
      <c r="L62" s="1052">
        <v>267</v>
      </c>
      <c r="M62" s="966">
        <v>107032</v>
      </c>
    </row>
    <row r="63" spans="1:13" ht="15.75" customHeight="1">
      <c r="A63" s="621"/>
      <c r="B63" s="1131" t="s">
        <v>512</v>
      </c>
      <c r="C63" s="621"/>
      <c r="D63" s="1057">
        <v>-70</v>
      </c>
      <c r="E63" s="1053">
        <v>-59</v>
      </c>
      <c r="F63" s="1052">
        <v>77</v>
      </c>
      <c r="G63" s="1052">
        <v>136</v>
      </c>
      <c r="H63" s="1053">
        <v>-11</v>
      </c>
      <c r="I63" s="1052">
        <v>562</v>
      </c>
      <c r="J63" s="1052">
        <v>279</v>
      </c>
      <c r="K63" s="1052">
        <v>573</v>
      </c>
      <c r="L63" s="1052">
        <v>267</v>
      </c>
      <c r="M63" s="966">
        <v>106897</v>
      </c>
    </row>
    <row r="64" spans="1:13" ht="15.75" customHeight="1">
      <c r="A64" s="621"/>
      <c r="B64" s="1131" t="s">
        <v>898</v>
      </c>
      <c r="C64" s="621"/>
      <c r="D64" s="1057">
        <v>41</v>
      </c>
      <c r="E64" s="1053">
        <v>-31</v>
      </c>
      <c r="F64" s="1052">
        <v>72</v>
      </c>
      <c r="G64" s="1052">
        <v>103</v>
      </c>
      <c r="H64" s="1053">
        <v>72</v>
      </c>
      <c r="I64" s="1052">
        <v>630</v>
      </c>
      <c r="J64" s="1052">
        <v>311</v>
      </c>
      <c r="K64" s="1052">
        <v>558</v>
      </c>
      <c r="L64" s="1052">
        <v>287</v>
      </c>
      <c r="M64" s="966">
        <v>106827</v>
      </c>
    </row>
    <row r="65" spans="1:13" ht="15.75" customHeight="1">
      <c r="A65" s="621"/>
      <c r="B65" s="1131" t="s">
        <v>899</v>
      </c>
      <c r="C65" s="621"/>
      <c r="D65" s="1057">
        <v>159</v>
      </c>
      <c r="E65" s="1053">
        <v>-56</v>
      </c>
      <c r="F65" s="1052">
        <v>74</v>
      </c>
      <c r="G65" s="1052">
        <v>130</v>
      </c>
      <c r="H65" s="1053">
        <v>215</v>
      </c>
      <c r="I65" s="1052">
        <v>766</v>
      </c>
      <c r="J65" s="1052">
        <v>506</v>
      </c>
      <c r="K65" s="1052">
        <v>551</v>
      </c>
      <c r="L65" s="1052">
        <v>259</v>
      </c>
      <c r="M65" s="966">
        <v>106868</v>
      </c>
    </row>
    <row r="66" spans="1:13" ht="14.25" customHeight="1">
      <c r="A66" s="79"/>
      <c r="B66" s="1148"/>
      <c r="C66" s="79"/>
      <c r="D66" s="630"/>
      <c r="E66" s="79"/>
      <c r="F66" s="79"/>
      <c r="G66" s="79"/>
      <c r="H66" s="79"/>
      <c r="I66" s="79"/>
      <c r="J66" s="79"/>
      <c r="K66" s="79"/>
      <c r="L66" s="79"/>
      <c r="M66" s="79"/>
    </row>
    <row r="67" spans="1:23" ht="4.5" customHeight="1">
      <c r="A67" s="85"/>
      <c r="B67" s="1128"/>
      <c r="C67" s="85"/>
      <c r="D67" s="86"/>
      <c r="E67" s="86"/>
      <c r="F67" s="86"/>
      <c r="G67" s="86"/>
      <c r="H67" s="86"/>
      <c r="I67" s="86"/>
      <c r="J67" s="86"/>
      <c r="K67" s="86"/>
      <c r="L67" s="86"/>
      <c r="M67" s="86"/>
      <c r="N67" s="76"/>
      <c r="O67" s="76"/>
      <c r="P67" s="76"/>
      <c r="Q67" s="76"/>
      <c r="R67" s="76"/>
      <c r="S67" s="76"/>
      <c r="T67" s="76"/>
      <c r="U67" s="76"/>
      <c r="V67" s="76"/>
      <c r="W67" s="76"/>
    </row>
    <row r="68" spans="1:3" ht="12.75">
      <c r="A68" s="668"/>
      <c r="B68" s="1134"/>
      <c r="C68" s="217"/>
    </row>
    <row r="69" spans="3:12" ht="12.75">
      <c r="C69" s="217"/>
      <c r="D69" s="1092"/>
      <c r="E69" s="1092"/>
      <c r="F69" s="1092"/>
      <c r="G69" s="1092"/>
      <c r="H69" s="1092"/>
      <c r="I69" s="1092"/>
      <c r="J69" s="1092"/>
      <c r="K69" s="1092"/>
      <c r="L69" s="1092"/>
    </row>
    <row r="70" spans="4:12" ht="12.75">
      <c r="D70" s="1092"/>
      <c r="E70" s="1092"/>
      <c r="F70" s="1092"/>
      <c r="G70" s="1092"/>
      <c r="H70" s="1092"/>
      <c r="I70" s="1092"/>
      <c r="J70" s="1092"/>
      <c r="K70" s="1092"/>
      <c r="L70" s="1092"/>
    </row>
    <row r="72" spans="4:12" ht="12.75">
      <c r="D72" s="779"/>
      <c r="E72" s="779"/>
      <c r="F72" s="779"/>
      <c r="G72" s="779"/>
      <c r="H72" s="779"/>
      <c r="I72" s="779"/>
      <c r="J72" s="779"/>
      <c r="K72" s="779"/>
      <c r="L72" s="779"/>
    </row>
    <row r="73" spans="4:12" ht="12.75">
      <c r="D73" s="779"/>
      <c r="E73" s="779"/>
      <c r="F73" s="779"/>
      <c r="G73" s="779"/>
      <c r="H73" s="779"/>
      <c r="I73" s="779"/>
      <c r="J73" s="779"/>
      <c r="K73" s="779"/>
      <c r="L73" s="779"/>
    </row>
  </sheetData>
  <sheetProtection/>
  <mergeCells count="16">
    <mergeCell ref="A1:M1"/>
    <mergeCell ref="A3:M3"/>
    <mergeCell ref="E6:G6"/>
    <mergeCell ref="H6:L6"/>
    <mergeCell ref="I7:J7"/>
    <mergeCell ref="K7:L7"/>
    <mergeCell ref="E7:E9"/>
    <mergeCell ref="I8:I9"/>
    <mergeCell ref="A7:B8"/>
    <mergeCell ref="J8:J9"/>
    <mergeCell ref="K8:K9"/>
    <mergeCell ref="L8:L9"/>
    <mergeCell ref="F11:I11"/>
    <mergeCell ref="F39:I39"/>
    <mergeCell ref="H7:H9"/>
    <mergeCell ref="D6:D9"/>
  </mergeCells>
  <printOptions horizontalCentered="1"/>
  <pageMargins left="0.6692913385826772" right="0.6692913385826772" top="0.6299212598425197" bottom="0.5511811023622047" header="0.5118110236220472" footer="0.5118110236220472"/>
  <pageSetup fitToHeight="1" fitToWidth="1" horizontalDpi="600" verticalDpi="600" orientation="portrait" paperSize="9" scale="74" r:id="rId1"/>
</worksheet>
</file>

<file path=xl/worksheets/sheet22.xml><?xml version="1.0" encoding="utf-8"?>
<worksheet xmlns="http://schemas.openxmlformats.org/spreadsheetml/2006/main" xmlns:r="http://schemas.openxmlformats.org/officeDocument/2006/relationships">
  <sheetPr>
    <pageSetUpPr fitToPage="1"/>
  </sheetPr>
  <dimension ref="A1:W73"/>
  <sheetViews>
    <sheetView zoomScalePageLayoutView="0" workbookViewId="0" topLeftCell="A1">
      <selection activeCell="A1" sqref="A1:M1"/>
    </sheetView>
  </sheetViews>
  <sheetFormatPr defaultColWidth="11.00390625" defaultRowHeight="13.5"/>
  <cols>
    <col min="1" max="1" width="7.625" style="87" customWidth="1"/>
    <col min="2" max="2" width="7.625" style="1135" customWidth="1"/>
    <col min="3" max="3" width="2.625" style="87" customWidth="1"/>
    <col min="4" max="5" width="12.375" style="76" customWidth="1"/>
    <col min="6" max="7" width="9.125" style="76" customWidth="1"/>
    <col min="8" max="8" width="12.25390625" style="76" customWidth="1"/>
    <col min="9" max="9" width="9.625" style="76" customWidth="1"/>
    <col min="10" max="10" width="9.125" style="76" customWidth="1"/>
    <col min="11" max="11" width="9.625" style="76" customWidth="1"/>
    <col min="12" max="12" width="9.125" style="76" customWidth="1"/>
    <col min="13" max="13" width="12.125" style="76" customWidth="1"/>
    <col min="14" max="23" width="11.00390625" style="74" customWidth="1"/>
    <col min="24" max="16384" width="11.00390625" style="76" customWidth="1"/>
  </cols>
  <sheetData>
    <row r="1" spans="1:23" s="80" customFormat="1" ht="21.75" customHeight="1">
      <c r="A1" s="1349" t="s">
        <v>421</v>
      </c>
      <c r="B1" s="1349"/>
      <c r="C1" s="1349"/>
      <c r="D1" s="1349"/>
      <c r="E1" s="1349"/>
      <c r="F1" s="1349"/>
      <c r="G1" s="1349"/>
      <c r="H1" s="1349"/>
      <c r="I1" s="1349"/>
      <c r="J1" s="1349"/>
      <c r="K1" s="1349"/>
      <c r="L1" s="1349"/>
      <c r="M1" s="1349"/>
      <c r="N1" s="73"/>
      <c r="O1" s="73"/>
      <c r="P1" s="73"/>
      <c r="Q1" s="73"/>
      <c r="R1" s="73"/>
      <c r="S1" s="73"/>
      <c r="T1" s="73"/>
      <c r="U1" s="73"/>
      <c r="V1" s="73"/>
      <c r="W1" s="73"/>
    </row>
    <row r="3" spans="1:13" ht="15" customHeight="1">
      <c r="A3" s="1341"/>
      <c r="B3" s="1341"/>
      <c r="C3" s="1341"/>
      <c r="D3" s="1341"/>
      <c r="E3" s="1341"/>
      <c r="F3" s="1341"/>
      <c r="G3" s="1341"/>
      <c r="H3" s="1341"/>
      <c r="I3" s="1341"/>
      <c r="J3" s="1341"/>
      <c r="K3" s="1341"/>
      <c r="L3" s="1341"/>
      <c r="M3" s="1341"/>
    </row>
    <row r="4" spans="1:23" ht="15" customHeight="1">
      <c r="A4" s="81"/>
      <c r="B4" s="84"/>
      <c r="C4" s="81"/>
      <c r="D4" s="83"/>
      <c r="W4" s="76"/>
    </row>
    <row r="5" spans="1:13" ht="15" customHeight="1" thickBot="1">
      <c r="A5" s="82"/>
      <c r="B5" s="84"/>
      <c r="C5" s="82"/>
      <c r="D5" s="83"/>
      <c r="E5" s="83"/>
      <c r="F5" s="83"/>
      <c r="G5" s="83"/>
      <c r="H5" s="83"/>
      <c r="I5" s="83"/>
      <c r="J5" s="83"/>
      <c r="K5" s="83"/>
      <c r="L5" s="83"/>
      <c r="M5" s="84"/>
    </row>
    <row r="6" spans="1:23" ht="15.75" customHeight="1" thickTop="1">
      <c r="A6" s="624"/>
      <c r="B6" s="1126"/>
      <c r="C6" s="66"/>
      <c r="D6" s="1345" t="s">
        <v>811</v>
      </c>
      <c r="E6" s="1335" t="s">
        <v>124</v>
      </c>
      <c r="F6" s="1335"/>
      <c r="G6" s="1336"/>
      <c r="H6" s="1335" t="s">
        <v>125</v>
      </c>
      <c r="I6" s="1335"/>
      <c r="J6" s="1335"/>
      <c r="K6" s="1335"/>
      <c r="L6" s="1336"/>
      <c r="M6" s="75"/>
      <c r="O6" s="76"/>
      <c r="P6" s="76"/>
      <c r="Q6" s="76"/>
      <c r="R6" s="76"/>
      <c r="S6" s="76"/>
      <c r="T6" s="76"/>
      <c r="U6" s="76"/>
      <c r="V6" s="76"/>
      <c r="W6" s="76"/>
    </row>
    <row r="7" spans="1:23" ht="15" customHeight="1">
      <c r="A7" s="1347" t="s">
        <v>90</v>
      </c>
      <c r="B7" s="1348"/>
      <c r="C7" s="620"/>
      <c r="D7" s="1346"/>
      <c r="E7" s="1342" t="s">
        <v>808</v>
      </c>
      <c r="F7" s="1086"/>
      <c r="G7" s="1087"/>
      <c r="H7" s="1342" t="s">
        <v>810</v>
      </c>
      <c r="I7" s="1337" t="s">
        <v>119</v>
      </c>
      <c r="J7" s="1338"/>
      <c r="K7" s="1337" t="s">
        <v>120</v>
      </c>
      <c r="L7" s="1338"/>
      <c r="M7" s="68" t="s">
        <v>135</v>
      </c>
      <c r="O7" s="76"/>
      <c r="P7" s="77"/>
      <c r="Q7" s="76"/>
      <c r="R7" s="76"/>
      <c r="S7" s="76"/>
      <c r="T7" s="76"/>
      <c r="U7" s="76"/>
      <c r="V7" s="76"/>
      <c r="W7" s="76"/>
    </row>
    <row r="8" spans="1:23" ht="15" customHeight="1">
      <c r="A8" s="1347"/>
      <c r="B8" s="1348"/>
      <c r="C8" s="620"/>
      <c r="D8" s="1343"/>
      <c r="E8" s="1343"/>
      <c r="F8" s="68" t="s">
        <v>93</v>
      </c>
      <c r="G8" s="69" t="s">
        <v>96</v>
      </c>
      <c r="H8" s="1343"/>
      <c r="I8" s="1332" t="s">
        <v>425</v>
      </c>
      <c r="J8" s="1339" t="s">
        <v>121</v>
      </c>
      <c r="K8" s="1332" t="s">
        <v>425</v>
      </c>
      <c r="L8" s="1339" t="s">
        <v>122</v>
      </c>
      <c r="M8" s="1088" t="s">
        <v>136</v>
      </c>
      <c r="O8" s="76"/>
      <c r="P8" s="76"/>
      <c r="Q8" s="76"/>
      <c r="R8" s="76"/>
      <c r="S8" s="76"/>
      <c r="T8" s="76"/>
      <c r="U8" s="76"/>
      <c r="V8" s="76"/>
      <c r="W8" s="76"/>
    </row>
    <row r="9" spans="1:23" ht="15" customHeight="1">
      <c r="A9" s="623"/>
      <c r="B9" s="1127"/>
      <c r="C9" s="70"/>
      <c r="D9" s="1344"/>
      <c r="E9" s="1344"/>
      <c r="F9" s="1084"/>
      <c r="G9" s="1085"/>
      <c r="H9" s="1344"/>
      <c r="I9" s="1333"/>
      <c r="J9" s="1340"/>
      <c r="K9" s="1333"/>
      <c r="L9" s="1340"/>
      <c r="M9" s="1088" t="s">
        <v>137</v>
      </c>
      <c r="O9" s="76"/>
      <c r="P9" s="76"/>
      <c r="Q9" s="76"/>
      <c r="R9" s="76"/>
      <c r="S9" s="76"/>
      <c r="T9" s="76"/>
      <c r="U9" s="76"/>
      <c r="V9" s="76"/>
      <c r="W9" s="76"/>
    </row>
    <row r="10" spans="1:13" ht="14.25" customHeight="1">
      <c r="A10" s="78"/>
      <c r="B10" s="1145"/>
      <c r="C10" s="78"/>
      <c r="D10" s="78"/>
      <c r="E10" s="78"/>
      <c r="F10" s="78"/>
      <c r="G10" s="78"/>
      <c r="H10" s="78"/>
      <c r="I10" s="78"/>
      <c r="J10" s="78"/>
      <c r="K10" s="78"/>
      <c r="L10" s="78"/>
      <c r="M10" s="78"/>
    </row>
    <row r="11" spans="1:13" ht="15" customHeight="1">
      <c r="A11" s="292"/>
      <c r="B11" s="1129"/>
      <c r="C11" s="625"/>
      <c r="D11" s="292"/>
      <c r="E11" s="292"/>
      <c r="F11" s="1331" t="s">
        <v>130</v>
      </c>
      <c r="G11" s="1331"/>
      <c r="H11" s="1331"/>
      <c r="I11" s="1331"/>
      <c r="J11" s="292"/>
      <c r="K11" s="292"/>
      <c r="L11" s="292"/>
      <c r="M11" s="292"/>
    </row>
    <row r="12" spans="1:13" ht="15" customHeight="1">
      <c r="A12" s="301"/>
      <c r="B12" s="1146"/>
      <c r="C12" s="633"/>
      <c r="D12" s="301"/>
      <c r="E12" s="301"/>
      <c r="F12" s="301"/>
      <c r="G12" s="301"/>
      <c r="H12" s="301"/>
      <c r="I12" s="301"/>
      <c r="J12" s="301"/>
      <c r="K12" s="301"/>
      <c r="L12" s="301"/>
      <c r="M12" s="301"/>
    </row>
    <row r="13" spans="1:13" ht="15" customHeight="1">
      <c r="A13" s="621" t="s">
        <v>900</v>
      </c>
      <c r="B13" s="621" t="s">
        <v>847</v>
      </c>
      <c r="C13" s="621"/>
      <c r="D13" s="1056">
        <v>231</v>
      </c>
      <c r="E13" s="1053">
        <v>-120</v>
      </c>
      <c r="F13" s="1049">
        <v>1785</v>
      </c>
      <c r="G13" s="1049">
        <v>1905</v>
      </c>
      <c r="H13" s="1053">
        <v>351</v>
      </c>
      <c r="I13" s="1049">
        <v>8276</v>
      </c>
      <c r="J13" s="1049">
        <v>5802</v>
      </c>
      <c r="K13" s="1049">
        <v>7925</v>
      </c>
      <c r="L13" s="1049">
        <v>5452</v>
      </c>
      <c r="M13" s="776">
        <v>226836</v>
      </c>
    </row>
    <row r="14" spans="1:13" ht="15" customHeight="1">
      <c r="A14" s="621"/>
      <c r="B14" s="621" t="s">
        <v>0</v>
      </c>
      <c r="C14" s="621"/>
      <c r="D14" s="1056">
        <v>-452</v>
      </c>
      <c r="E14" s="1053">
        <v>-197</v>
      </c>
      <c r="F14" s="1048">
        <v>1786</v>
      </c>
      <c r="G14" s="1048">
        <v>1983</v>
      </c>
      <c r="H14" s="1053">
        <v>-255</v>
      </c>
      <c r="I14" s="1048">
        <v>7611</v>
      </c>
      <c r="J14" s="1048">
        <v>5524</v>
      </c>
      <c r="K14" s="1048">
        <v>7866</v>
      </c>
      <c r="L14" s="1048">
        <v>5415</v>
      </c>
      <c r="M14" s="776">
        <v>226319</v>
      </c>
    </row>
    <row r="15" spans="1:13" ht="15" customHeight="1">
      <c r="A15" s="621"/>
      <c r="B15" s="621" t="s">
        <v>558</v>
      </c>
      <c r="C15" s="621"/>
      <c r="D15" s="1056">
        <v>-882</v>
      </c>
      <c r="E15" s="1053">
        <v>-384</v>
      </c>
      <c r="F15" s="1048">
        <v>1703</v>
      </c>
      <c r="G15" s="1048">
        <v>2087</v>
      </c>
      <c r="H15" s="1053">
        <v>-498</v>
      </c>
      <c r="I15" s="1048">
        <v>7608</v>
      </c>
      <c r="J15" s="1048">
        <v>5295</v>
      </c>
      <c r="K15" s="1048">
        <v>8106</v>
      </c>
      <c r="L15" s="1048">
        <v>5582</v>
      </c>
      <c r="M15" s="776">
        <v>225477</v>
      </c>
    </row>
    <row r="16" spans="1:13" ht="15" customHeight="1">
      <c r="A16" s="621"/>
      <c r="B16" s="621" t="s">
        <v>585</v>
      </c>
      <c r="C16" s="621"/>
      <c r="D16" s="1056">
        <v>-1478</v>
      </c>
      <c r="E16" s="1053">
        <v>-462</v>
      </c>
      <c r="F16" s="1049">
        <v>1577</v>
      </c>
      <c r="G16" s="1049">
        <v>2039</v>
      </c>
      <c r="H16" s="1053">
        <v>-1016</v>
      </c>
      <c r="I16" s="1049">
        <v>7101</v>
      </c>
      <c r="J16" s="1049">
        <v>5107</v>
      </c>
      <c r="K16" s="1049">
        <v>8117</v>
      </c>
      <c r="L16" s="1049">
        <v>5459</v>
      </c>
      <c r="M16" s="776">
        <v>223865</v>
      </c>
    </row>
    <row r="17" spans="1:13" ht="15" customHeight="1">
      <c r="A17" s="621"/>
      <c r="B17" s="621" t="s">
        <v>586</v>
      </c>
      <c r="C17" s="621"/>
      <c r="D17" s="1056">
        <v>-1832</v>
      </c>
      <c r="E17" s="1053">
        <v>-521</v>
      </c>
      <c r="F17" s="1049">
        <v>1576</v>
      </c>
      <c r="G17" s="1049">
        <v>2097</v>
      </c>
      <c r="H17" s="1053">
        <v>-1311</v>
      </c>
      <c r="I17" s="1049">
        <v>6817</v>
      </c>
      <c r="J17" s="1049">
        <v>4874</v>
      </c>
      <c r="K17" s="1049">
        <v>8128</v>
      </c>
      <c r="L17" s="1049">
        <v>5692</v>
      </c>
      <c r="M17" s="776">
        <v>222050</v>
      </c>
    </row>
    <row r="18" spans="1:13" ht="30" customHeight="1">
      <c r="A18" s="621"/>
      <c r="B18" s="621" t="s">
        <v>607</v>
      </c>
      <c r="C18" s="621"/>
      <c r="D18" s="1056">
        <v>-1992</v>
      </c>
      <c r="E18" s="1053">
        <v>-714</v>
      </c>
      <c r="F18" s="1049">
        <v>1501</v>
      </c>
      <c r="G18" s="1049">
        <v>2215</v>
      </c>
      <c r="H18" s="1053">
        <v>-1278</v>
      </c>
      <c r="I18" s="1049">
        <v>6912</v>
      </c>
      <c r="J18" s="1049">
        <v>4970</v>
      </c>
      <c r="K18" s="1049">
        <v>8190</v>
      </c>
      <c r="L18" s="1049">
        <v>5729</v>
      </c>
      <c r="M18" s="776">
        <v>219805</v>
      </c>
    </row>
    <row r="19" spans="1:13" ht="15" customHeight="1">
      <c r="A19" s="621"/>
      <c r="B19" s="621" t="s">
        <v>675</v>
      </c>
      <c r="C19" s="621"/>
      <c r="D19" s="1056">
        <v>-1781</v>
      </c>
      <c r="E19" s="1053">
        <v>-765</v>
      </c>
      <c r="F19" s="1049">
        <v>1483</v>
      </c>
      <c r="G19" s="1049">
        <v>2248</v>
      </c>
      <c r="H19" s="1053">
        <v>-1016</v>
      </c>
      <c r="I19" s="1049">
        <v>6856</v>
      </c>
      <c r="J19" s="1049">
        <v>4771</v>
      </c>
      <c r="K19" s="1049">
        <v>7872</v>
      </c>
      <c r="L19" s="1049">
        <v>5553</v>
      </c>
      <c r="M19" s="776">
        <v>217864</v>
      </c>
    </row>
    <row r="20" spans="1:13" ht="15" customHeight="1">
      <c r="A20" s="621"/>
      <c r="B20" s="621" t="s">
        <v>758</v>
      </c>
      <c r="C20" s="621"/>
      <c r="D20" s="1056">
        <v>-1921</v>
      </c>
      <c r="E20" s="1048">
        <v>-809</v>
      </c>
      <c r="F20" s="1049">
        <v>1404</v>
      </c>
      <c r="G20" s="1049">
        <v>2213</v>
      </c>
      <c r="H20" s="1048">
        <v>-1112</v>
      </c>
      <c r="I20" s="1049">
        <v>6899</v>
      </c>
      <c r="J20" s="1049">
        <v>4996</v>
      </c>
      <c r="K20" s="1049">
        <v>8011</v>
      </c>
      <c r="L20" s="1049">
        <v>5721</v>
      </c>
      <c r="M20" s="776">
        <v>216190</v>
      </c>
    </row>
    <row r="21" spans="1:13" ht="15" customHeight="1">
      <c r="A21" s="621"/>
      <c r="B21" s="621" t="s">
        <v>777</v>
      </c>
      <c r="C21" s="621"/>
      <c r="D21" s="1056">
        <v>-2183</v>
      </c>
      <c r="E21" s="1048">
        <v>-983</v>
      </c>
      <c r="F21" s="1049">
        <v>1246</v>
      </c>
      <c r="G21" s="1049">
        <v>2229</v>
      </c>
      <c r="H21" s="1048">
        <v>-1200</v>
      </c>
      <c r="I21" s="1049">
        <v>6949</v>
      </c>
      <c r="J21" s="1049">
        <v>5064</v>
      </c>
      <c r="K21" s="1049">
        <v>8149</v>
      </c>
      <c r="L21" s="1049">
        <v>5721</v>
      </c>
      <c r="M21" s="776">
        <v>214037</v>
      </c>
    </row>
    <row r="22" spans="1:13" ht="15" customHeight="1">
      <c r="A22" s="621" t="s">
        <v>901</v>
      </c>
      <c r="B22" s="621" t="s">
        <v>902</v>
      </c>
      <c r="C22" s="621"/>
      <c r="D22" s="1056">
        <v>-1722</v>
      </c>
      <c r="E22" s="1048">
        <v>-1100</v>
      </c>
      <c r="F22" s="1049">
        <v>1195</v>
      </c>
      <c r="G22" s="1049">
        <v>2295</v>
      </c>
      <c r="H22" s="1048">
        <v>-622</v>
      </c>
      <c r="I22" s="1049">
        <v>7265</v>
      </c>
      <c r="J22" s="1049">
        <v>5460</v>
      </c>
      <c r="K22" s="1049">
        <v>7887</v>
      </c>
      <c r="L22" s="1049">
        <v>5701</v>
      </c>
      <c r="M22" s="966">
        <v>212211</v>
      </c>
    </row>
    <row r="23" spans="1:12" ht="15" customHeight="1">
      <c r="A23" s="621"/>
      <c r="B23" s="621"/>
      <c r="C23" s="621"/>
      <c r="D23" s="1056"/>
      <c r="E23" s="1048"/>
      <c r="F23" s="1049"/>
      <c r="G23" s="1049"/>
      <c r="H23" s="1048"/>
      <c r="I23" s="1049"/>
      <c r="J23" s="1049"/>
      <c r="K23" s="1049"/>
      <c r="L23" s="1049"/>
    </row>
    <row r="24" spans="1:23" s="88" customFormat="1" ht="15" customHeight="1">
      <c r="A24" s="622" t="s">
        <v>901</v>
      </c>
      <c r="B24" s="622" t="s">
        <v>903</v>
      </c>
      <c r="C24" s="622"/>
      <c r="D24" s="1082">
        <v>-1331</v>
      </c>
      <c r="E24" s="1050">
        <v>-1044</v>
      </c>
      <c r="F24" s="1051">
        <v>1199</v>
      </c>
      <c r="G24" s="1051">
        <v>2243</v>
      </c>
      <c r="H24" s="1050">
        <v>-287</v>
      </c>
      <c r="I24" s="1051">
        <v>7158</v>
      </c>
      <c r="J24" s="1051">
        <v>5119</v>
      </c>
      <c r="K24" s="1051">
        <v>7445</v>
      </c>
      <c r="L24" s="1051">
        <v>5181</v>
      </c>
      <c r="M24" s="1119">
        <f>M35</f>
        <v>210775</v>
      </c>
      <c r="N24" s="673"/>
      <c r="O24" s="673"/>
      <c r="P24" s="673"/>
      <c r="Q24" s="673"/>
      <c r="R24" s="673"/>
      <c r="S24" s="673"/>
      <c r="T24" s="673"/>
      <c r="U24" s="673"/>
      <c r="V24" s="673"/>
      <c r="W24" s="673"/>
    </row>
    <row r="25" spans="1:13" ht="15" customHeight="1">
      <c r="A25" s="303"/>
      <c r="B25" s="621"/>
      <c r="C25" s="303"/>
      <c r="D25" s="1056"/>
      <c r="E25" s="1053"/>
      <c r="F25" s="1049"/>
      <c r="G25" s="1049"/>
      <c r="H25" s="1053"/>
      <c r="I25" s="1049"/>
      <c r="J25" s="1049"/>
      <c r="K25" s="1049"/>
      <c r="L25" s="1049"/>
      <c r="M25" s="777"/>
    </row>
    <row r="26" spans="1:13" ht="15.75" customHeight="1">
      <c r="A26" s="621"/>
      <c r="B26" s="1131" t="s">
        <v>243</v>
      </c>
      <c r="C26" s="621"/>
      <c r="D26" s="1057">
        <v>-197</v>
      </c>
      <c r="E26" s="1053">
        <v>-129</v>
      </c>
      <c r="F26" s="1052">
        <v>107</v>
      </c>
      <c r="G26" s="1058">
        <v>236</v>
      </c>
      <c r="H26" s="1053">
        <v>-68</v>
      </c>
      <c r="I26" s="1052">
        <v>483</v>
      </c>
      <c r="J26" s="1052">
        <v>344</v>
      </c>
      <c r="K26" s="1052">
        <v>551</v>
      </c>
      <c r="L26" s="1052">
        <v>376</v>
      </c>
      <c r="M26" s="966">
        <v>211902</v>
      </c>
    </row>
    <row r="27" spans="1:13" ht="15.75" customHeight="1">
      <c r="A27" s="621"/>
      <c r="B27" s="1131" t="s">
        <v>232</v>
      </c>
      <c r="C27" s="621"/>
      <c r="D27" s="1057">
        <v>-90</v>
      </c>
      <c r="E27" s="1053">
        <v>-104</v>
      </c>
      <c r="F27" s="1052">
        <v>82</v>
      </c>
      <c r="G27" s="1058">
        <v>186</v>
      </c>
      <c r="H27" s="1053">
        <v>14</v>
      </c>
      <c r="I27" s="1052">
        <v>596</v>
      </c>
      <c r="J27" s="1052">
        <v>449</v>
      </c>
      <c r="K27" s="1052">
        <v>582</v>
      </c>
      <c r="L27" s="1052">
        <v>406</v>
      </c>
      <c r="M27" s="966">
        <v>211705</v>
      </c>
    </row>
    <row r="28" spans="1:13" ht="15.75" customHeight="1">
      <c r="A28" s="621"/>
      <c r="B28" s="1131" t="s">
        <v>233</v>
      </c>
      <c r="C28" s="621"/>
      <c r="D28" s="1057">
        <v>-362</v>
      </c>
      <c r="E28" s="1053">
        <v>-83</v>
      </c>
      <c r="F28" s="1052">
        <v>109</v>
      </c>
      <c r="G28" s="1058">
        <v>192</v>
      </c>
      <c r="H28" s="1053">
        <v>-279</v>
      </c>
      <c r="I28" s="1052">
        <v>1243</v>
      </c>
      <c r="J28" s="1052">
        <v>1003</v>
      </c>
      <c r="K28" s="1052">
        <v>1522</v>
      </c>
      <c r="L28" s="1052">
        <v>1233</v>
      </c>
      <c r="M28" s="966">
        <v>211615</v>
      </c>
    </row>
    <row r="29" spans="1:13" ht="15.75" customHeight="1">
      <c r="A29" s="621"/>
      <c r="B29" s="1131" t="s">
        <v>234</v>
      </c>
      <c r="C29" s="621"/>
      <c r="D29" s="1057">
        <v>58</v>
      </c>
      <c r="E29" s="1053">
        <v>-85</v>
      </c>
      <c r="F29" s="1052">
        <v>105</v>
      </c>
      <c r="G29" s="1058">
        <v>190</v>
      </c>
      <c r="H29" s="1053">
        <v>143</v>
      </c>
      <c r="I29" s="1052">
        <v>923</v>
      </c>
      <c r="J29" s="1052">
        <v>686</v>
      </c>
      <c r="K29" s="1052">
        <v>780</v>
      </c>
      <c r="L29" s="1052">
        <v>526</v>
      </c>
      <c r="M29" s="966">
        <v>211253</v>
      </c>
    </row>
    <row r="30" spans="1:13" ht="15.75" customHeight="1">
      <c r="A30" s="621"/>
      <c r="B30" s="1131" t="s">
        <v>235</v>
      </c>
      <c r="C30" s="621"/>
      <c r="D30" s="1057">
        <v>-94</v>
      </c>
      <c r="E30" s="1053">
        <v>-81</v>
      </c>
      <c r="F30" s="1052">
        <v>86</v>
      </c>
      <c r="G30" s="1058">
        <v>167</v>
      </c>
      <c r="H30" s="1053">
        <v>-13</v>
      </c>
      <c r="I30" s="1052">
        <v>408</v>
      </c>
      <c r="J30" s="1052">
        <v>282</v>
      </c>
      <c r="K30" s="1052">
        <v>421</v>
      </c>
      <c r="L30" s="1052">
        <v>281</v>
      </c>
      <c r="M30" s="966">
        <v>211311</v>
      </c>
    </row>
    <row r="31" spans="1:13" ht="15.75" customHeight="1">
      <c r="A31" s="621"/>
      <c r="B31" s="1131" t="s">
        <v>236</v>
      </c>
      <c r="C31" s="621"/>
      <c r="D31" s="1057">
        <v>-129</v>
      </c>
      <c r="E31" s="1053">
        <v>-78</v>
      </c>
      <c r="F31" s="1052">
        <v>116</v>
      </c>
      <c r="G31" s="1058">
        <v>194</v>
      </c>
      <c r="H31" s="1053">
        <v>-51</v>
      </c>
      <c r="I31" s="1052">
        <v>481</v>
      </c>
      <c r="J31" s="1052">
        <v>323</v>
      </c>
      <c r="K31" s="1052">
        <v>532</v>
      </c>
      <c r="L31" s="1052">
        <v>360</v>
      </c>
      <c r="M31" s="966">
        <v>211217</v>
      </c>
    </row>
    <row r="32" spans="1:23" s="628" customFormat="1" ht="30" customHeight="1">
      <c r="A32" s="621"/>
      <c r="B32" s="1131" t="s">
        <v>237</v>
      </c>
      <c r="C32" s="629"/>
      <c r="D32" s="1057">
        <v>-72</v>
      </c>
      <c r="E32" s="1053">
        <v>-41</v>
      </c>
      <c r="F32" s="1054">
        <v>120</v>
      </c>
      <c r="G32" s="1059">
        <v>161</v>
      </c>
      <c r="H32" s="1053">
        <v>-31</v>
      </c>
      <c r="I32" s="1054">
        <v>501</v>
      </c>
      <c r="J32" s="1054">
        <v>316</v>
      </c>
      <c r="K32" s="1054">
        <v>532</v>
      </c>
      <c r="L32" s="1054">
        <v>337</v>
      </c>
      <c r="M32" s="967">
        <v>211088</v>
      </c>
      <c r="N32" s="629"/>
      <c r="O32" s="629"/>
      <c r="P32" s="629"/>
      <c r="Q32" s="629"/>
      <c r="R32" s="629"/>
      <c r="S32" s="629"/>
      <c r="T32" s="629"/>
      <c r="U32" s="629"/>
      <c r="V32" s="629"/>
      <c r="W32" s="629"/>
    </row>
    <row r="33" spans="1:13" ht="15.75" customHeight="1">
      <c r="A33" s="621"/>
      <c r="B33" s="1131" t="s">
        <v>238</v>
      </c>
      <c r="C33" s="74"/>
      <c r="D33" s="1057">
        <v>-123</v>
      </c>
      <c r="E33" s="1053">
        <v>-74</v>
      </c>
      <c r="F33" s="1052">
        <v>101</v>
      </c>
      <c r="G33" s="1058">
        <v>175</v>
      </c>
      <c r="H33" s="1053">
        <v>-49</v>
      </c>
      <c r="I33" s="1052">
        <v>465</v>
      </c>
      <c r="J33" s="1052">
        <v>302</v>
      </c>
      <c r="K33" s="1052">
        <v>514</v>
      </c>
      <c r="L33" s="1052">
        <v>349</v>
      </c>
      <c r="M33" s="966">
        <v>211016</v>
      </c>
    </row>
    <row r="34" spans="1:13" ht="15.75" customHeight="1">
      <c r="A34" s="621"/>
      <c r="B34" s="1131" t="s">
        <v>239</v>
      </c>
      <c r="C34" s="621"/>
      <c r="D34" s="1057">
        <v>-118</v>
      </c>
      <c r="E34" s="1053">
        <v>-60</v>
      </c>
      <c r="F34" s="1052">
        <v>103</v>
      </c>
      <c r="G34" s="1058">
        <v>163</v>
      </c>
      <c r="H34" s="1053">
        <v>-58</v>
      </c>
      <c r="I34" s="1052">
        <v>504</v>
      </c>
      <c r="J34" s="1052">
        <v>358</v>
      </c>
      <c r="K34" s="1052">
        <v>562</v>
      </c>
      <c r="L34" s="1052">
        <v>390</v>
      </c>
      <c r="M34" s="966">
        <v>210893</v>
      </c>
    </row>
    <row r="35" spans="1:13" ht="15.75" customHeight="1">
      <c r="A35" s="621"/>
      <c r="B35" s="1131" t="s">
        <v>512</v>
      </c>
      <c r="C35" s="621"/>
      <c r="D35" s="1057">
        <v>-6</v>
      </c>
      <c r="E35" s="1053">
        <v>-118</v>
      </c>
      <c r="F35" s="1052">
        <v>83</v>
      </c>
      <c r="G35" s="1058">
        <v>201</v>
      </c>
      <c r="H35" s="1053">
        <v>112</v>
      </c>
      <c r="I35" s="1052">
        <v>567</v>
      </c>
      <c r="J35" s="1052">
        <v>366</v>
      </c>
      <c r="K35" s="1052">
        <v>455</v>
      </c>
      <c r="L35" s="1052">
        <v>287</v>
      </c>
      <c r="M35" s="966">
        <v>210775</v>
      </c>
    </row>
    <row r="36" spans="1:13" ht="15.75" customHeight="1">
      <c r="A36" s="621"/>
      <c r="B36" s="1131" t="s">
        <v>898</v>
      </c>
      <c r="C36" s="621"/>
      <c r="D36" s="1057">
        <v>-48</v>
      </c>
      <c r="E36" s="1053">
        <v>-60</v>
      </c>
      <c r="F36" s="1052">
        <v>102</v>
      </c>
      <c r="G36" s="1058">
        <v>162</v>
      </c>
      <c r="H36" s="1053">
        <v>12</v>
      </c>
      <c r="I36" s="1052">
        <v>497</v>
      </c>
      <c r="J36" s="1052">
        <v>340</v>
      </c>
      <c r="K36" s="1052">
        <v>485</v>
      </c>
      <c r="L36" s="1052">
        <v>312</v>
      </c>
      <c r="M36" s="966">
        <v>210769</v>
      </c>
    </row>
    <row r="37" spans="1:13" ht="15.75" customHeight="1">
      <c r="A37" s="621"/>
      <c r="B37" s="1131" t="s">
        <v>899</v>
      </c>
      <c r="C37" s="621"/>
      <c r="D37" s="1057">
        <v>-150</v>
      </c>
      <c r="E37" s="1053">
        <v>-131</v>
      </c>
      <c r="F37" s="1052">
        <v>85</v>
      </c>
      <c r="G37" s="1058">
        <v>216</v>
      </c>
      <c r="H37" s="1053">
        <v>-19</v>
      </c>
      <c r="I37" s="1052">
        <v>490</v>
      </c>
      <c r="J37" s="1052">
        <v>350</v>
      </c>
      <c r="K37" s="1052">
        <v>509</v>
      </c>
      <c r="L37" s="1052">
        <v>324</v>
      </c>
      <c r="M37" s="966">
        <v>210721</v>
      </c>
    </row>
    <row r="38" spans="1:13" ht="15" customHeight="1">
      <c r="A38" s="302"/>
      <c r="B38" s="1147"/>
      <c r="C38" s="634"/>
      <c r="D38" s="302"/>
      <c r="E38" s="302"/>
      <c r="F38" s="302"/>
      <c r="G38" s="302"/>
      <c r="H38" s="302"/>
      <c r="I38" s="302"/>
      <c r="J38" s="302"/>
      <c r="K38" s="302"/>
      <c r="L38" s="302"/>
      <c r="M38" s="302"/>
    </row>
    <row r="39" spans="1:13" ht="15" customHeight="1">
      <c r="A39" s="292"/>
      <c r="B39" s="1129"/>
      <c r="C39" s="625"/>
      <c r="D39" s="292"/>
      <c r="E39" s="292"/>
      <c r="F39" s="1331" t="s">
        <v>131</v>
      </c>
      <c r="G39" s="1331"/>
      <c r="H39" s="1331"/>
      <c r="I39" s="1331"/>
      <c r="J39" s="292"/>
      <c r="K39" s="292"/>
      <c r="L39" s="292"/>
      <c r="M39" s="292"/>
    </row>
    <row r="40" spans="1:13" ht="15" customHeight="1">
      <c r="A40" s="302"/>
      <c r="B40" s="1147"/>
      <c r="C40" s="634"/>
      <c r="D40" s="302"/>
      <c r="E40" s="302"/>
      <c r="F40" s="302"/>
      <c r="G40" s="302"/>
      <c r="H40" s="302"/>
      <c r="I40" s="302"/>
      <c r="J40" s="302"/>
      <c r="K40" s="302"/>
      <c r="L40" s="302"/>
      <c r="M40" s="302"/>
    </row>
    <row r="41" spans="1:13" ht="15" customHeight="1">
      <c r="A41" s="621" t="s">
        <v>900</v>
      </c>
      <c r="B41" s="621" t="s">
        <v>847</v>
      </c>
      <c r="C41" s="621"/>
      <c r="D41" s="1057">
        <v>-317</v>
      </c>
      <c r="E41" s="1053">
        <v>-604</v>
      </c>
      <c r="F41" s="1049">
        <v>725</v>
      </c>
      <c r="G41" s="1049">
        <v>1329</v>
      </c>
      <c r="H41" s="1053">
        <v>287</v>
      </c>
      <c r="I41" s="1049">
        <v>5082</v>
      </c>
      <c r="J41" s="1049">
        <v>2204</v>
      </c>
      <c r="K41" s="1049">
        <v>4795</v>
      </c>
      <c r="L41" s="1049">
        <v>1941</v>
      </c>
      <c r="M41" s="776">
        <v>101624</v>
      </c>
    </row>
    <row r="42" spans="1:13" ht="15" customHeight="1">
      <c r="A42" s="621"/>
      <c r="B42" s="621" t="s">
        <v>0</v>
      </c>
      <c r="C42" s="621"/>
      <c r="D42" s="1057">
        <v>-595</v>
      </c>
      <c r="E42" s="1053">
        <v>-697</v>
      </c>
      <c r="F42" s="1048">
        <v>715</v>
      </c>
      <c r="G42" s="1048">
        <v>1412</v>
      </c>
      <c r="H42" s="1053">
        <v>102</v>
      </c>
      <c r="I42" s="1048">
        <v>5104</v>
      </c>
      <c r="J42" s="1048">
        <v>2205</v>
      </c>
      <c r="K42" s="1048">
        <v>5002</v>
      </c>
      <c r="L42" s="1048">
        <v>2204</v>
      </c>
      <c r="M42" s="776">
        <v>101099</v>
      </c>
    </row>
    <row r="43" spans="1:13" ht="15" customHeight="1">
      <c r="A43" s="621"/>
      <c r="B43" s="621" t="s">
        <v>558</v>
      </c>
      <c r="C43" s="621"/>
      <c r="D43" s="1057">
        <v>-1423</v>
      </c>
      <c r="E43" s="1053">
        <v>-839</v>
      </c>
      <c r="F43" s="1048">
        <v>673</v>
      </c>
      <c r="G43" s="1048">
        <v>1512</v>
      </c>
      <c r="H43" s="1053">
        <v>-584</v>
      </c>
      <c r="I43" s="1048">
        <v>4753</v>
      </c>
      <c r="J43" s="1048">
        <v>2037</v>
      </c>
      <c r="K43" s="1048">
        <v>5337</v>
      </c>
      <c r="L43" s="1048">
        <v>2351</v>
      </c>
      <c r="M43" s="776">
        <v>100122</v>
      </c>
    </row>
    <row r="44" spans="1:13" ht="15" customHeight="1">
      <c r="A44" s="621"/>
      <c r="B44" s="621" t="s">
        <v>585</v>
      </c>
      <c r="C44" s="621"/>
      <c r="D44" s="1057">
        <v>-633</v>
      </c>
      <c r="E44" s="1053">
        <v>-771</v>
      </c>
      <c r="F44" s="1049">
        <v>612</v>
      </c>
      <c r="G44" s="1049">
        <v>1383</v>
      </c>
      <c r="H44" s="1053">
        <v>138</v>
      </c>
      <c r="I44" s="1049">
        <v>5025</v>
      </c>
      <c r="J44" s="1049">
        <v>2083</v>
      </c>
      <c r="K44" s="1049">
        <v>4887</v>
      </c>
      <c r="L44" s="1049">
        <v>1960</v>
      </c>
      <c r="M44" s="776">
        <v>98963</v>
      </c>
    </row>
    <row r="45" spans="1:13" ht="15" customHeight="1">
      <c r="A45" s="621"/>
      <c r="B45" s="621" t="s">
        <v>586</v>
      </c>
      <c r="C45" s="621"/>
      <c r="D45" s="1057">
        <v>-506</v>
      </c>
      <c r="E45" s="1053">
        <v>-821</v>
      </c>
      <c r="F45" s="1049">
        <v>653</v>
      </c>
      <c r="G45" s="1049">
        <v>1474</v>
      </c>
      <c r="H45" s="1053">
        <v>315</v>
      </c>
      <c r="I45" s="1049">
        <v>4997</v>
      </c>
      <c r="J45" s="1049">
        <v>2139</v>
      </c>
      <c r="K45" s="1049">
        <v>4682</v>
      </c>
      <c r="L45" s="1049">
        <v>2146</v>
      </c>
      <c r="M45" s="776">
        <v>98682</v>
      </c>
    </row>
    <row r="46" spans="1:13" ht="30" customHeight="1">
      <c r="A46" s="621"/>
      <c r="B46" s="621" t="s">
        <v>607</v>
      </c>
      <c r="C46" s="621"/>
      <c r="D46" s="1057">
        <v>-941</v>
      </c>
      <c r="E46" s="1053">
        <v>-783</v>
      </c>
      <c r="F46" s="1049">
        <v>658</v>
      </c>
      <c r="G46" s="1049">
        <v>1441</v>
      </c>
      <c r="H46" s="1053">
        <v>-158</v>
      </c>
      <c r="I46" s="1049">
        <v>5093</v>
      </c>
      <c r="J46" s="1049">
        <v>2293</v>
      </c>
      <c r="K46" s="1049">
        <v>5251</v>
      </c>
      <c r="L46" s="1049">
        <v>2137</v>
      </c>
      <c r="M46" s="776">
        <v>97912</v>
      </c>
    </row>
    <row r="47" spans="1:13" ht="15" customHeight="1">
      <c r="A47" s="621"/>
      <c r="B47" s="621" t="s">
        <v>675</v>
      </c>
      <c r="C47" s="621"/>
      <c r="D47" s="1057">
        <v>-654</v>
      </c>
      <c r="E47" s="1053">
        <v>-834</v>
      </c>
      <c r="F47" s="1049">
        <v>635</v>
      </c>
      <c r="G47" s="1049">
        <v>1469</v>
      </c>
      <c r="H47" s="1053">
        <v>180</v>
      </c>
      <c r="I47" s="1049">
        <v>5104</v>
      </c>
      <c r="J47" s="1049">
        <v>2383</v>
      </c>
      <c r="K47" s="1049">
        <v>4924</v>
      </c>
      <c r="L47" s="1049">
        <v>2119</v>
      </c>
      <c r="M47" s="776">
        <v>97209</v>
      </c>
    </row>
    <row r="48" spans="1:13" ht="15" customHeight="1">
      <c r="A48" s="621"/>
      <c r="B48" s="621" t="s">
        <v>758</v>
      </c>
      <c r="C48" s="621"/>
      <c r="D48" s="1056">
        <v>-703</v>
      </c>
      <c r="E48" s="1048">
        <v>-849</v>
      </c>
      <c r="F48" s="1049">
        <v>610</v>
      </c>
      <c r="G48" s="1049">
        <v>1459</v>
      </c>
      <c r="H48" s="1048">
        <v>146</v>
      </c>
      <c r="I48" s="1049">
        <v>5239</v>
      </c>
      <c r="J48" s="1049">
        <v>2529</v>
      </c>
      <c r="K48" s="1049">
        <v>5093</v>
      </c>
      <c r="L48" s="1049">
        <v>2140</v>
      </c>
      <c r="M48" s="776">
        <v>96493</v>
      </c>
    </row>
    <row r="49" spans="1:13" ht="15" customHeight="1">
      <c r="A49" s="621"/>
      <c r="B49" s="621" t="s">
        <v>777</v>
      </c>
      <c r="C49" s="621"/>
      <c r="D49" s="1056">
        <v>-749</v>
      </c>
      <c r="E49" s="1048">
        <v>-916</v>
      </c>
      <c r="F49" s="1049">
        <v>546</v>
      </c>
      <c r="G49" s="1049">
        <v>1462</v>
      </c>
      <c r="H49" s="1048">
        <v>167</v>
      </c>
      <c r="I49" s="1049">
        <v>5306</v>
      </c>
      <c r="J49" s="1049">
        <v>2554</v>
      </c>
      <c r="K49" s="1049">
        <v>5139</v>
      </c>
      <c r="L49" s="1049">
        <v>2290</v>
      </c>
      <c r="M49" s="776">
        <v>95721</v>
      </c>
    </row>
    <row r="50" spans="1:13" ht="15" customHeight="1">
      <c r="A50" s="621" t="s">
        <v>901</v>
      </c>
      <c r="B50" s="621" t="s">
        <v>902</v>
      </c>
      <c r="C50" s="621"/>
      <c r="D50" s="1056">
        <v>-553</v>
      </c>
      <c r="E50" s="1048">
        <v>-885</v>
      </c>
      <c r="F50" s="1049">
        <v>574</v>
      </c>
      <c r="G50" s="1049">
        <v>1459</v>
      </c>
      <c r="H50" s="1048">
        <v>332</v>
      </c>
      <c r="I50" s="1049">
        <v>5416</v>
      </c>
      <c r="J50" s="1049">
        <v>2637</v>
      </c>
      <c r="K50" s="1049">
        <v>5084</v>
      </c>
      <c r="L50" s="1049">
        <v>2245</v>
      </c>
      <c r="M50" s="966">
        <v>95155</v>
      </c>
    </row>
    <row r="51" spans="1:12" ht="15" customHeight="1">
      <c r="A51" s="621"/>
      <c r="B51" s="621"/>
      <c r="C51" s="621"/>
      <c r="D51" s="1056"/>
      <c r="E51" s="1048"/>
      <c r="F51" s="1049"/>
      <c r="G51" s="1049"/>
      <c r="H51" s="1048"/>
      <c r="I51" s="1049"/>
      <c r="J51" s="1049"/>
      <c r="K51" s="1049"/>
      <c r="L51" s="1049"/>
    </row>
    <row r="52" spans="1:23" s="88" customFormat="1" ht="15" customHeight="1">
      <c r="A52" s="622" t="s">
        <v>901</v>
      </c>
      <c r="B52" s="622" t="s">
        <v>903</v>
      </c>
      <c r="C52" s="297"/>
      <c r="D52" s="1082">
        <v>-912</v>
      </c>
      <c r="E52" s="1050">
        <v>-943</v>
      </c>
      <c r="F52" s="1051">
        <v>542</v>
      </c>
      <c r="G52" s="1051">
        <v>1485</v>
      </c>
      <c r="H52" s="1050">
        <v>31</v>
      </c>
      <c r="I52" s="1051">
        <v>5363</v>
      </c>
      <c r="J52" s="1051">
        <v>2575</v>
      </c>
      <c r="K52" s="1051">
        <v>5332</v>
      </c>
      <c r="L52" s="1051">
        <v>2350</v>
      </c>
      <c r="M52" s="1119">
        <f>M63</f>
        <v>94213</v>
      </c>
      <c r="N52" s="674"/>
      <c r="O52" s="674"/>
      <c r="P52" s="674"/>
      <c r="Q52" s="674"/>
      <c r="R52" s="674"/>
      <c r="S52" s="674"/>
      <c r="T52" s="674"/>
      <c r="U52" s="674"/>
      <c r="V52" s="674"/>
      <c r="W52" s="674"/>
    </row>
    <row r="53" spans="1:13" ht="15" customHeight="1">
      <c r="A53" s="303"/>
      <c r="B53" s="621"/>
      <c r="C53" s="303"/>
      <c r="D53" s="1057"/>
      <c r="E53" s="1053"/>
      <c r="F53" s="1049"/>
      <c r="G53" s="1049"/>
      <c r="H53" s="1053"/>
      <c r="I53" s="1049"/>
      <c r="J53" s="1049"/>
      <c r="K53" s="1049"/>
      <c r="L53" s="1049"/>
      <c r="M53" s="777"/>
    </row>
    <row r="54" spans="1:13" ht="15.75" customHeight="1">
      <c r="A54" s="621"/>
      <c r="B54" s="1131" t="s">
        <v>243</v>
      </c>
      <c r="C54" s="621"/>
      <c r="D54" s="1057">
        <v>-60</v>
      </c>
      <c r="E54" s="1053">
        <v>-87</v>
      </c>
      <c r="F54" s="1052">
        <v>70</v>
      </c>
      <c r="G54" s="1052">
        <v>157</v>
      </c>
      <c r="H54" s="1053">
        <v>27</v>
      </c>
      <c r="I54" s="1052">
        <v>370</v>
      </c>
      <c r="J54" s="1052">
        <v>171</v>
      </c>
      <c r="K54" s="1052">
        <v>343</v>
      </c>
      <c r="L54" s="1052">
        <v>139</v>
      </c>
      <c r="M54" s="966">
        <v>95031</v>
      </c>
    </row>
    <row r="55" spans="1:13" ht="15.75" customHeight="1">
      <c r="A55" s="621"/>
      <c r="B55" s="1131" t="s">
        <v>232</v>
      </c>
      <c r="C55" s="621"/>
      <c r="D55" s="1057">
        <v>-49</v>
      </c>
      <c r="E55" s="1053">
        <v>-88</v>
      </c>
      <c r="F55" s="1052">
        <v>36</v>
      </c>
      <c r="G55" s="1052">
        <v>124</v>
      </c>
      <c r="H55" s="1053">
        <v>39</v>
      </c>
      <c r="I55" s="1052">
        <v>438</v>
      </c>
      <c r="J55" s="1052">
        <v>201</v>
      </c>
      <c r="K55" s="1052">
        <v>399</v>
      </c>
      <c r="L55" s="1052">
        <v>179</v>
      </c>
      <c r="M55" s="966">
        <v>94971</v>
      </c>
    </row>
    <row r="56" spans="1:13" ht="15.75" customHeight="1">
      <c r="A56" s="621"/>
      <c r="B56" s="1131" t="s">
        <v>233</v>
      </c>
      <c r="C56" s="621"/>
      <c r="D56" s="1057">
        <v>-177</v>
      </c>
      <c r="E56" s="1053">
        <v>-95</v>
      </c>
      <c r="F56" s="1052">
        <v>40</v>
      </c>
      <c r="G56" s="1052">
        <v>135</v>
      </c>
      <c r="H56" s="1053">
        <v>-82</v>
      </c>
      <c r="I56" s="1052">
        <v>788</v>
      </c>
      <c r="J56" s="1052">
        <v>435</v>
      </c>
      <c r="K56" s="1052">
        <v>870</v>
      </c>
      <c r="L56" s="1052">
        <v>518</v>
      </c>
      <c r="M56" s="966">
        <v>94922</v>
      </c>
    </row>
    <row r="57" spans="1:13" ht="15.75" customHeight="1">
      <c r="A57" s="621"/>
      <c r="B57" s="1131" t="s">
        <v>234</v>
      </c>
      <c r="C57" s="621"/>
      <c r="D57" s="1057">
        <v>-8</v>
      </c>
      <c r="E57" s="1053">
        <v>-59</v>
      </c>
      <c r="F57" s="1052">
        <v>58</v>
      </c>
      <c r="G57" s="1052">
        <v>117</v>
      </c>
      <c r="H57" s="1053">
        <v>51</v>
      </c>
      <c r="I57" s="1052">
        <v>612</v>
      </c>
      <c r="J57" s="1052">
        <v>329</v>
      </c>
      <c r="K57" s="1052">
        <v>561</v>
      </c>
      <c r="L57" s="1052">
        <v>235</v>
      </c>
      <c r="M57" s="966">
        <v>94745</v>
      </c>
    </row>
    <row r="58" spans="1:13" ht="15.75" customHeight="1">
      <c r="A58" s="621"/>
      <c r="B58" s="1131" t="s">
        <v>235</v>
      </c>
      <c r="C58" s="621"/>
      <c r="D58" s="1057">
        <v>-109</v>
      </c>
      <c r="E58" s="1053">
        <v>-78</v>
      </c>
      <c r="F58" s="1052">
        <v>36</v>
      </c>
      <c r="G58" s="1052">
        <v>114</v>
      </c>
      <c r="H58" s="1053">
        <v>-31</v>
      </c>
      <c r="I58" s="1052">
        <v>302</v>
      </c>
      <c r="J58" s="1052">
        <v>140</v>
      </c>
      <c r="K58" s="1052">
        <v>333</v>
      </c>
      <c r="L58" s="1052">
        <v>154</v>
      </c>
      <c r="M58" s="966">
        <v>94737</v>
      </c>
    </row>
    <row r="59" spans="1:13" ht="15.75" customHeight="1">
      <c r="A59" s="621"/>
      <c r="B59" s="1131" t="s">
        <v>236</v>
      </c>
      <c r="C59" s="621"/>
      <c r="D59" s="1057">
        <v>-2</v>
      </c>
      <c r="E59" s="1053">
        <v>-59</v>
      </c>
      <c r="F59" s="1052">
        <v>47</v>
      </c>
      <c r="G59" s="1052">
        <v>106</v>
      </c>
      <c r="H59" s="1053">
        <v>57</v>
      </c>
      <c r="I59" s="1052">
        <v>447</v>
      </c>
      <c r="J59" s="1052">
        <v>159</v>
      </c>
      <c r="K59" s="1052">
        <v>390</v>
      </c>
      <c r="L59" s="1052">
        <v>162</v>
      </c>
      <c r="M59" s="966">
        <v>94628</v>
      </c>
    </row>
    <row r="60" spans="1:23" s="628" customFormat="1" ht="30" customHeight="1">
      <c r="A60" s="621"/>
      <c r="B60" s="1131" t="s">
        <v>237</v>
      </c>
      <c r="C60" s="621"/>
      <c r="D60" s="1057">
        <v>-153</v>
      </c>
      <c r="E60" s="1053">
        <v>-66</v>
      </c>
      <c r="F60" s="1054">
        <v>49</v>
      </c>
      <c r="G60" s="1054">
        <v>115</v>
      </c>
      <c r="H60" s="1053">
        <v>-87</v>
      </c>
      <c r="I60" s="1054">
        <v>385</v>
      </c>
      <c r="J60" s="1054">
        <v>145</v>
      </c>
      <c r="K60" s="1054">
        <v>472</v>
      </c>
      <c r="L60" s="1054">
        <v>171</v>
      </c>
      <c r="M60" s="967">
        <v>94626</v>
      </c>
      <c r="N60" s="629"/>
      <c r="O60" s="629"/>
      <c r="P60" s="629"/>
      <c r="Q60" s="629"/>
      <c r="R60" s="629"/>
      <c r="S60" s="629"/>
      <c r="T60" s="629"/>
      <c r="U60" s="629"/>
      <c r="V60" s="629"/>
      <c r="W60" s="629"/>
    </row>
    <row r="61" spans="1:13" ht="15.75" customHeight="1">
      <c r="A61" s="621"/>
      <c r="B61" s="1131" t="s">
        <v>238</v>
      </c>
      <c r="C61" s="74"/>
      <c r="D61" s="1057">
        <v>-129</v>
      </c>
      <c r="E61" s="1053">
        <v>-75</v>
      </c>
      <c r="F61" s="1052">
        <v>33</v>
      </c>
      <c r="G61" s="1052">
        <v>108</v>
      </c>
      <c r="H61" s="1053">
        <v>-54</v>
      </c>
      <c r="I61" s="1052">
        <v>337</v>
      </c>
      <c r="J61" s="1052">
        <v>137</v>
      </c>
      <c r="K61" s="1052">
        <v>391</v>
      </c>
      <c r="L61" s="1052">
        <v>149</v>
      </c>
      <c r="M61" s="966">
        <v>94473</v>
      </c>
    </row>
    <row r="62" spans="1:13" ht="15.75" customHeight="1">
      <c r="A62" s="621"/>
      <c r="B62" s="1131" t="s">
        <v>239</v>
      </c>
      <c r="C62" s="621"/>
      <c r="D62" s="1057">
        <v>-131</v>
      </c>
      <c r="E62" s="1053">
        <v>-75</v>
      </c>
      <c r="F62" s="1052">
        <v>51</v>
      </c>
      <c r="G62" s="1052">
        <v>126</v>
      </c>
      <c r="H62" s="1053">
        <v>-56</v>
      </c>
      <c r="I62" s="1052">
        <v>334</v>
      </c>
      <c r="J62" s="1052">
        <v>142</v>
      </c>
      <c r="K62" s="1052">
        <v>390</v>
      </c>
      <c r="L62" s="1052">
        <v>147</v>
      </c>
      <c r="M62" s="966">
        <v>94344</v>
      </c>
    </row>
    <row r="63" spans="1:13" ht="15.75" customHeight="1">
      <c r="A63" s="621"/>
      <c r="B63" s="1131" t="s">
        <v>512</v>
      </c>
      <c r="C63" s="621"/>
      <c r="D63" s="1057">
        <v>-87</v>
      </c>
      <c r="E63" s="1053">
        <v>-67</v>
      </c>
      <c r="F63" s="1052">
        <v>39</v>
      </c>
      <c r="G63" s="1052">
        <v>106</v>
      </c>
      <c r="H63" s="1053">
        <v>-20</v>
      </c>
      <c r="I63" s="1052">
        <v>403</v>
      </c>
      <c r="J63" s="1052">
        <v>193</v>
      </c>
      <c r="K63" s="1052">
        <v>423</v>
      </c>
      <c r="L63" s="1052">
        <v>184</v>
      </c>
      <c r="M63" s="966">
        <v>94213</v>
      </c>
    </row>
    <row r="64" spans="1:13" ht="15.75" customHeight="1">
      <c r="A64" s="621"/>
      <c r="B64" s="1131" t="s">
        <v>898</v>
      </c>
      <c r="C64" s="621"/>
      <c r="D64" s="1057">
        <v>-16</v>
      </c>
      <c r="E64" s="1053">
        <v>-74</v>
      </c>
      <c r="F64" s="1052">
        <v>39</v>
      </c>
      <c r="G64" s="1052">
        <v>113</v>
      </c>
      <c r="H64" s="1053">
        <v>58</v>
      </c>
      <c r="I64" s="1052">
        <v>433</v>
      </c>
      <c r="J64" s="1052">
        <v>228</v>
      </c>
      <c r="K64" s="1052">
        <v>375</v>
      </c>
      <c r="L64" s="1052">
        <v>145</v>
      </c>
      <c r="M64" s="966">
        <v>94126</v>
      </c>
    </row>
    <row r="65" spans="1:13" ht="15.75" customHeight="1">
      <c r="A65" s="621"/>
      <c r="B65" s="1131" t="s">
        <v>899</v>
      </c>
      <c r="C65" s="621"/>
      <c r="D65" s="1057">
        <v>9</v>
      </c>
      <c r="E65" s="1053">
        <v>-120</v>
      </c>
      <c r="F65" s="1052">
        <v>44</v>
      </c>
      <c r="G65" s="1052">
        <v>164</v>
      </c>
      <c r="H65" s="1053">
        <v>129</v>
      </c>
      <c r="I65" s="1052">
        <v>514</v>
      </c>
      <c r="J65" s="1052">
        <v>295</v>
      </c>
      <c r="K65" s="1052">
        <v>385</v>
      </c>
      <c r="L65" s="1052">
        <v>167</v>
      </c>
      <c r="M65" s="966">
        <v>94110</v>
      </c>
    </row>
    <row r="66" spans="1:13" ht="14.25" customHeight="1">
      <c r="A66" s="79"/>
      <c r="B66" s="1148"/>
      <c r="C66" s="79"/>
      <c r="D66" s="630"/>
      <c r="E66" s="79"/>
      <c r="F66" s="79"/>
      <c r="G66" s="79"/>
      <c r="H66" s="79"/>
      <c r="I66" s="79"/>
      <c r="J66" s="79"/>
      <c r="K66" s="79"/>
      <c r="L66" s="79"/>
      <c r="M66" s="79"/>
    </row>
    <row r="67" spans="1:23" ht="4.5" customHeight="1">
      <c r="A67" s="85"/>
      <c r="B67" s="1128"/>
      <c r="C67" s="85"/>
      <c r="D67" s="86"/>
      <c r="E67" s="86"/>
      <c r="F67" s="86"/>
      <c r="G67" s="86"/>
      <c r="H67" s="86"/>
      <c r="I67" s="86"/>
      <c r="J67" s="86"/>
      <c r="K67" s="86"/>
      <c r="L67" s="86"/>
      <c r="M67" s="86"/>
      <c r="N67" s="76"/>
      <c r="O67" s="76"/>
      <c r="P67" s="76"/>
      <c r="Q67" s="76"/>
      <c r="R67" s="76"/>
      <c r="S67" s="76"/>
      <c r="T67" s="76"/>
      <c r="U67" s="76"/>
      <c r="V67" s="76"/>
      <c r="W67" s="76"/>
    </row>
    <row r="68" spans="1:3" ht="12.75">
      <c r="A68" s="668"/>
      <c r="B68" s="1134"/>
      <c r="C68" s="217"/>
    </row>
    <row r="69" spans="3:12" ht="12.75">
      <c r="C69" s="217"/>
      <c r="D69" s="1092"/>
      <c r="E69" s="1092"/>
      <c r="F69" s="1092"/>
      <c r="G69" s="1092"/>
      <c r="H69" s="1092"/>
      <c r="I69" s="1092"/>
      <c r="J69" s="1092"/>
      <c r="K69" s="1092"/>
      <c r="L69" s="1092"/>
    </row>
    <row r="70" spans="4:12" ht="12.75">
      <c r="D70" s="1092"/>
      <c r="E70" s="1092"/>
      <c r="F70" s="1092"/>
      <c r="G70" s="1092"/>
      <c r="H70" s="1092"/>
      <c r="I70" s="1092"/>
      <c r="J70" s="1092"/>
      <c r="K70" s="1092"/>
      <c r="L70" s="1092"/>
    </row>
    <row r="72" spans="4:12" ht="12.75">
      <c r="D72" s="779"/>
      <c r="E72" s="779"/>
      <c r="F72" s="779"/>
      <c r="G72" s="779"/>
      <c r="H72" s="779"/>
      <c r="I72" s="779"/>
      <c r="J72" s="779"/>
      <c r="K72" s="779"/>
      <c r="L72" s="779"/>
    </row>
    <row r="73" spans="4:12" ht="12.75">
      <c r="D73" s="779"/>
      <c r="E73" s="779"/>
      <c r="F73" s="779"/>
      <c r="G73" s="779"/>
      <c r="H73" s="779"/>
      <c r="I73" s="779"/>
      <c r="J73" s="779"/>
      <c r="K73" s="779"/>
      <c r="L73" s="779"/>
    </row>
  </sheetData>
  <sheetProtection/>
  <mergeCells count="16">
    <mergeCell ref="F39:I39"/>
    <mergeCell ref="A1:M1"/>
    <mergeCell ref="A3:M3"/>
    <mergeCell ref="E6:G6"/>
    <mergeCell ref="H6:L6"/>
    <mergeCell ref="I7:J7"/>
    <mergeCell ref="K7:L7"/>
    <mergeCell ref="E7:E9"/>
    <mergeCell ref="I8:I9"/>
    <mergeCell ref="A7:B8"/>
    <mergeCell ref="J8:J9"/>
    <mergeCell ref="K8:K9"/>
    <mergeCell ref="L8:L9"/>
    <mergeCell ref="F11:I11"/>
    <mergeCell ref="H7:H9"/>
    <mergeCell ref="D6:D9"/>
  </mergeCells>
  <printOptions horizontalCentered="1"/>
  <pageMargins left="0.6299212598425197" right="0.6299212598425197" top="0.6299212598425197" bottom="0.5511811023622047" header="0.5118110236220472" footer="0.5118110236220472"/>
  <pageSetup fitToHeight="1" fitToWidth="1" horizontalDpi="600" verticalDpi="600" orientation="portrait" paperSize="9" scale="74" r:id="rId1"/>
</worksheet>
</file>

<file path=xl/worksheets/sheet23.xml><?xml version="1.0" encoding="utf-8"?>
<worksheet xmlns="http://schemas.openxmlformats.org/spreadsheetml/2006/main" xmlns:r="http://schemas.openxmlformats.org/officeDocument/2006/relationships">
  <sheetPr>
    <pageSetUpPr fitToPage="1"/>
  </sheetPr>
  <dimension ref="A1:W73"/>
  <sheetViews>
    <sheetView zoomScalePageLayoutView="0" workbookViewId="0" topLeftCell="A1">
      <selection activeCell="A1" sqref="A1:M1"/>
    </sheetView>
  </sheetViews>
  <sheetFormatPr defaultColWidth="11.00390625" defaultRowHeight="13.5"/>
  <cols>
    <col min="1" max="1" width="7.625" style="87" customWidth="1"/>
    <col min="2" max="2" width="7.625" style="1135" customWidth="1"/>
    <col min="3" max="3" width="2.625" style="87" customWidth="1"/>
    <col min="4" max="4" width="12.00390625" style="76" customWidth="1"/>
    <col min="5" max="5" width="12.50390625" style="76" customWidth="1"/>
    <col min="6" max="7" width="9.125" style="76" customWidth="1"/>
    <col min="8" max="8" width="11.50390625" style="76" customWidth="1"/>
    <col min="9" max="9" width="9.625" style="76" customWidth="1"/>
    <col min="10" max="10" width="9.125" style="76" customWidth="1"/>
    <col min="11" max="11" width="9.625" style="76" customWidth="1"/>
    <col min="12" max="12" width="9.125" style="76" customWidth="1"/>
    <col min="13" max="13" width="12.125" style="76" customWidth="1"/>
    <col min="14" max="23" width="11.00390625" style="74" customWidth="1"/>
    <col min="24" max="16384" width="11.00390625" style="76" customWidth="1"/>
  </cols>
  <sheetData>
    <row r="1" spans="1:23" s="80" customFormat="1" ht="21.75" customHeight="1">
      <c r="A1" s="1349" t="s">
        <v>421</v>
      </c>
      <c r="B1" s="1349"/>
      <c r="C1" s="1349"/>
      <c r="D1" s="1349"/>
      <c r="E1" s="1349"/>
      <c r="F1" s="1349"/>
      <c r="G1" s="1349"/>
      <c r="H1" s="1349"/>
      <c r="I1" s="1349"/>
      <c r="J1" s="1349"/>
      <c r="K1" s="1349"/>
      <c r="L1" s="1349"/>
      <c r="M1" s="1349"/>
      <c r="N1" s="73"/>
      <c r="O1" s="73"/>
      <c r="P1" s="73"/>
      <c r="Q1" s="73"/>
      <c r="R1" s="73"/>
      <c r="S1" s="73"/>
      <c r="T1" s="73"/>
      <c r="U1" s="73"/>
      <c r="V1" s="73"/>
      <c r="W1" s="73"/>
    </row>
    <row r="3" spans="1:13" ht="15" customHeight="1">
      <c r="A3" s="1341"/>
      <c r="B3" s="1341"/>
      <c r="C3" s="1341"/>
      <c r="D3" s="1341"/>
      <c r="E3" s="1341"/>
      <c r="F3" s="1341"/>
      <c r="G3" s="1341"/>
      <c r="H3" s="1341"/>
      <c r="I3" s="1341"/>
      <c r="J3" s="1341"/>
      <c r="K3" s="1341"/>
      <c r="L3" s="1341"/>
      <c r="M3" s="1341"/>
    </row>
    <row r="4" spans="1:23" ht="15" customHeight="1">
      <c r="A4" s="81"/>
      <c r="B4" s="84"/>
      <c r="C4" s="81"/>
      <c r="D4" s="83"/>
      <c r="W4" s="76"/>
    </row>
    <row r="5" spans="1:13" ht="15" customHeight="1" thickBot="1">
      <c r="A5" s="82"/>
      <c r="B5" s="84"/>
      <c r="C5" s="82"/>
      <c r="D5" s="83"/>
      <c r="E5" s="83"/>
      <c r="F5" s="83"/>
      <c r="G5" s="83"/>
      <c r="H5" s="83"/>
      <c r="I5" s="83"/>
      <c r="J5" s="83"/>
      <c r="K5" s="83"/>
      <c r="L5" s="83"/>
      <c r="M5" s="84"/>
    </row>
    <row r="6" spans="1:23" ht="15.75" customHeight="1" thickTop="1">
      <c r="A6" s="624"/>
      <c r="B6" s="1126"/>
      <c r="C6" s="66"/>
      <c r="D6" s="1345" t="s">
        <v>811</v>
      </c>
      <c r="E6" s="1335" t="s">
        <v>124</v>
      </c>
      <c r="F6" s="1335"/>
      <c r="G6" s="1336"/>
      <c r="H6" s="1335" t="s">
        <v>125</v>
      </c>
      <c r="I6" s="1335"/>
      <c r="J6" s="1335"/>
      <c r="K6" s="1335"/>
      <c r="L6" s="1336"/>
      <c r="M6" s="75"/>
      <c r="O6" s="76"/>
      <c r="P6" s="76"/>
      <c r="Q6" s="76"/>
      <c r="R6" s="76"/>
      <c r="S6" s="76"/>
      <c r="T6" s="76"/>
      <c r="U6" s="76"/>
      <c r="V6" s="76"/>
      <c r="W6" s="76"/>
    </row>
    <row r="7" spans="1:23" ht="15" customHeight="1">
      <c r="A7" s="1347" t="s">
        <v>90</v>
      </c>
      <c r="B7" s="1348"/>
      <c r="C7" s="620"/>
      <c r="D7" s="1346"/>
      <c r="E7" s="1342" t="s">
        <v>807</v>
      </c>
      <c r="F7" s="1086"/>
      <c r="G7" s="1087"/>
      <c r="H7" s="1342" t="s">
        <v>809</v>
      </c>
      <c r="I7" s="1337" t="s">
        <v>119</v>
      </c>
      <c r="J7" s="1338"/>
      <c r="K7" s="1337" t="s">
        <v>120</v>
      </c>
      <c r="L7" s="1338"/>
      <c r="M7" s="68" t="s">
        <v>135</v>
      </c>
      <c r="O7" s="76"/>
      <c r="P7" s="77"/>
      <c r="Q7" s="76"/>
      <c r="R7" s="76"/>
      <c r="S7" s="76"/>
      <c r="T7" s="76"/>
      <c r="U7" s="76"/>
      <c r="V7" s="76"/>
      <c r="W7" s="76"/>
    </row>
    <row r="8" spans="1:23" ht="15" customHeight="1">
      <c r="A8" s="1347"/>
      <c r="B8" s="1348"/>
      <c r="C8" s="620"/>
      <c r="D8" s="1343"/>
      <c r="E8" s="1343"/>
      <c r="F8" s="68" t="s">
        <v>93</v>
      </c>
      <c r="G8" s="69" t="s">
        <v>96</v>
      </c>
      <c r="H8" s="1343"/>
      <c r="I8" s="1332" t="s">
        <v>425</v>
      </c>
      <c r="J8" s="1339" t="s">
        <v>121</v>
      </c>
      <c r="K8" s="1332" t="s">
        <v>425</v>
      </c>
      <c r="L8" s="1339" t="s">
        <v>122</v>
      </c>
      <c r="M8" s="1088" t="s">
        <v>136</v>
      </c>
      <c r="O8" s="76"/>
      <c r="P8" s="76"/>
      <c r="Q8" s="76"/>
      <c r="R8" s="76"/>
      <c r="S8" s="76"/>
      <c r="T8" s="76"/>
      <c r="U8" s="76"/>
      <c r="V8" s="76"/>
      <c r="W8" s="76"/>
    </row>
    <row r="9" spans="1:23" ht="15" customHeight="1">
      <c r="A9" s="623"/>
      <c r="B9" s="1127"/>
      <c r="C9" s="70"/>
      <c r="D9" s="1344"/>
      <c r="E9" s="1344"/>
      <c r="F9" s="1084"/>
      <c r="G9" s="1085"/>
      <c r="H9" s="1344"/>
      <c r="I9" s="1333"/>
      <c r="J9" s="1340"/>
      <c r="K9" s="1333"/>
      <c r="L9" s="1340"/>
      <c r="M9" s="1088" t="s">
        <v>137</v>
      </c>
      <c r="O9" s="76"/>
      <c r="P9" s="76"/>
      <c r="Q9" s="76"/>
      <c r="R9" s="76"/>
      <c r="S9" s="76"/>
      <c r="T9" s="76"/>
      <c r="U9" s="76"/>
      <c r="V9" s="76"/>
      <c r="W9" s="76"/>
    </row>
    <row r="10" spans="1:13" ht="14.25" customHeight="1">
      <c r="A10" s="78"/>
      <c r="B10" s="1145"/>
      <c r="C10" s="78"/>
      <c r="D10" s="78"/>
      <c r="E10" s="78"/>
      <c r="F10" s="78"/>
      <c r="G10" s="78"/>
      <c r="H10" s="78"/>
      <c r="I10" s="78"/>
      <c r="J10" s="78"/>
      <c r="K10" s="78"/>
      <c r="L10" s="78"/>
      <c r="M10" s="78"/>
    </row>
    <row r="11" spans="1:13" ht="15" customHeight="1">
      <c r="A11" s="292"/>
      <c r="B11" s="1129"/>
      <c r="C11" s="625"/>
      <c r="D11" s="292"/>
      <c r="E11" s="292"/>
      <c r="F11" s="1331" t="s">
        <v>128</v>
      </c>
      <c r="G11" s="1331"/>
      <c r="H11" s="1331"/>
      <c r="I11" s="1331"/>
      <c r="J11" s="292"/>
      <c r="K11" s="292"/>
      <c r="L11" s="292"/>
      <c r="M11" s="292"/>
    </row>
    <row r="12" spans="1:13" ht="15" customHeight="1">
      <c r="A12" s="301"/>
      <c r="B12" s="1146"/>
      <c r="C12" s="633"/>
      <c r="D12" s="301"/>
      <c r="E12" s="301"/>
      <c r="F12" s="301"/>
      <c r="G12" s="301"/>
      <c r="H12" s="301"/>
      <c r="I12" s="301"/>
      <c r="J12" s="301"/>
      <c r="K12" s="301"/>
      <c r="L12" s="301"/>
      <c r="M12" s="301"/>
    </row>
    <row r="13" spans="1:13" ht="15" customHeight="1">
      <c r="A13" s="621" t="s">
        <v>900</v>
      </c>
      <c r="B13" s="621" t="s">
        <v>847</v>
      </c>
      <c r="C13" s="621"/>
      <c r="D13" s="1056">
        <v>-1124</v>
      </c>
      <c r="E13" s="1053">
        <v>-349</v>
      </c>
      <c r="F13" s="1049">
        <v>1330</v>
      </c>
      <c r="G13" s="1049">
        <v>1679</v>
      </c>
      <c r="H13" s="1053">
        <v>-775</v>
      </c>
      <c r="I13" s="1049">
        <v>6925</v>
      </c>
      <c r="J13" s="1049">
        <v>3547</v>
      </c>
      <c r="K13" s="1049">
        <v>7700</v>
      </c>
      <c r="L13" s="1049">
        <v>3836</v>
      </c>
      <c r="M13" s="776">
        <v>167475</v>
      </c>
    </row>
    <row r="14" spans="1:13" ht="15" customHeight="1">
      <c r="A14" s="621"/>
      <c r="B14" s="621" t="s">
        <v>0</v>
      </c>
      <c r="C14" s="621"/>
      <c r="D14" s="1056">
        <v>-743</v>
      </c>
      <c r="E14" s="1053">
        <v>-312</v>
      </c>
      <c r="F14" s="1048">
        <v>1290</v>
      </c>
      <c r="G14" s="1048">
        <v>1602</v>
      </c>
      <c r="H14" s="1053">
        <v>-431</v>
      </c>
      <c r="I14" s="1048">
        <v>6910</v>
      </c>
      <c r="J14" s="1048">
        <v>3580</v>
      </c>
      <c r="K14" s="1048">
        <v>7341</v>
      </c>
      <c r="L14" s="1048">
        <v>3686</v>
      </c>
      <c r="M14" s="776">
        <v>166647</v>
      </c>
    </row>
    <row r="15" spans="1:13" ht="15" customHeight="1">
      <c r="A15" s="621"/>
      <c r="B15" s="621" t="s">
        <v>558</v>
      </c>
      <c r="C15" s="621"/>
      <c r="D15" s="1056">
        <v>-1532</v>
      </c>
      <c r="E15" s="1053">
        <v>-475</v>
      </c>
      <c r="F15" s="1048">
        <v>1198</v>
      </c>
      <c r="G15" s="1048">
        <v>1673</v>
      </c>
      <c r="H15" s="1053">
        <v>-1057</v>
      </c>
      <c r="I15" s="1048">
        <v>6394</v>
      </c>
      <c r="J15" s="1048">
        <v>3251</v>
      </c>
      <c r="K15" s="1048">
        <v>7451</v>
      </c>
      <c r="L15" s="1048">
        <v>3869</v>
      </c>
      <c r="M15" s="776">
        <v>165124</v>
      </c>
    </row>
    <row r="16" spans="1:13" ht="15" customHeight="1">
      <c r="A16" s="621"/>
      <c r="B16" s="621" t="s">
        <v>585</v>
      </c>
      <c r="C16" s="621"/>
      <c r="D16" s="1056">
        <v>-545</v>
      </c>
      <c r="E16" s="1053">
        <v>-416</v>
      </c>
      <c r="F16" s="1049">
        <v>1210</v>
      </c>
      <c r="G16" s="1049">
        <v>1626</v>
      </c>
      <c r="H16" s="1053">
        <v>-129</v>
      </c>
      <c r="I16" s="1049">
        <v>7132</v>
      </c>
      <c r="J16" s="1049">
        <v>3684</v>
      </c>
      <c r="K16" s="1049">
        <v>7261</v>
      </c>
      <c r="L16" s="1049">
        <v>3723</v>
      </c>
      <c r="M16" s="776">
        <v>163970</v>
      </c>
    </row>
    <row r="17" spans="1:13" ht="15" customHeight="1">
      <c r="A17" s="621"/>
      <c r="B17" s="621" t="s">
        <v>586</v>
      </c>
      <c r="C17" s="621"/>
      <c r="D17" s="1056">
        <v>-412</v>
      </c>
      <c r="E17" s="1053">
        <v>-391</v>
      </c>
      <c r="F17" s="1049">
        <v>1270</v>
      </c>
      <c r="G17" s="1049">
        <v>1661</v>
      </c>
      <c r="H17" s="1053">
        <v>-21</v>
      </c>
      <c r="I17" s="1049">
        <v>6954</v>
      </c>
      <c r="J17" s="1049">
        <v>3651</v>
      </c>
      <c r="K17" s="1049">
        <v>6975</v>
      </c>
      <c r="L17" s="1049">
        <v>3680</v>
      </c>
      <c r="M17" s="776">
        <v>163790</v>
      </c>
    </row>
    <row r="18" spans="1:13" ht="30" customHeight="1">
      <c r="A18" s="621"/>
      <c r="B18" s="621" t="s">
        <v>607</v>
      </c>
      <c r="C18" s="621"/>
      <c r="D18" s="1056">
        <v>-1314</v>
      </c>
      <c r="E18" s="1053">
        <v>-501</v>
      </c>
      <c r="F18" s="1049">
        <v>1153</v>
      </c>
      <c r="G18" s="1049">
        <v>1654</v>
      </c>
      <c r="H18" s="1053">
        <v>-813</v>
      </c>
      <c r="I18" s="1049">
        <v>6762</v>
      </c>
      <c r="J18" s="1049">
        <v>3491</v>
      </c>
      <c r="K18" s="1049">
        <v>7575</v>
      </c>
      <c r="L18" s="1049">
        <v>4007</v>
      </c>
      <c r="M18" s="776">
        <v>162468</v>
      </c>
    </row>
    <row r="19" spans="1:13" ht="15" customHeight="1">
      <c r="A19" s="621"/>
      <c r="B19" s="621" t="s">
        <v>675</v>
      </c>
      <c r="C19" s="621"/>
      <c r="D19" s="1056">
        <v>-1178</v>
      </c>
      <c r="E19" s="1053">
        <v>-548</v>
      </c>
      <c r="F19" s="1049">
        <v>1193</v>
      </c>
      <c r="G19" s="1049">
        <v>1741</v>
      </c>
      <c r="H19" s="1053">
        <v>-630</v>
      </c>
      <c r="I19" s="1049">
        <v>6426</v>
      </c>
      <c r="J19" s="1049">
        <v>3450</v>
      </c>
      <c r="K19" s="1049">
        <v>7056</v>
      </c>
      <c r="L19" s="1049">
        <v>3772</v>
      </c>
      <c r="M19" s="776">
        <v>161189</v>
      </c>
    </row>
    <row r="20" spans="1:13" ht="15" customHeight="1">
      <c r="A20" s="621"/>
      <c r="B20" s="621" t="s">
        <v>758</v>
      </c>
      <c r="C20" s="621"/>
      <c r="D20" s="1056">
        <v>-1012</v>
      </c>
      <c r="E20" s="1048">
        <v>-638</v>
      </c>
      <c r="F20" s="1049">
        <v>1167</v>
      </c>
      <c r="G20" s="1049">
        <v>1805</v>
      </c>
      <c r="H20" s="1048">
        <v>-374</v>
      </c>
      <c r="I20" s="1049">
        <v>6717</v>
      </c>
      <c r="J20" s="1049">
        <v>3484</v>
      </c>
      <c r="K20" s="1049">
        <v>7091</v>
      </c>
      <c r="L20" s="1049">
        <v>3915</v>
      </c>
      <c r="M20" s="776">
        <v>160197</v>
      </c>
    </row>
    <row r="21" spans="1:13" ht="15" customHeight="1">
      <c r="A21" s="621"/>
      <c r="B21" s="621" t="s">
        <v>777</v>
      </c>
      <c r="C21" s="621"/>
      <c r="D21" s="1056">
        <v>-1002</v>
      </c>
      <c r="E21" s="1048">
        <v>-699</v>
      </c>
      <c r="F21" s="1049">
        <v>1120</v>
      </c>
      <c r="G21" s="1049">
        <v>1819</v>
      </c>
      <c r="H21" s="1048">
        <v>-303</v>
      </c>
      <c r="I21" s="1049">
        <v>6637</v>
      </c>
      <c r="J21" s="1049">
        <v>3396</v>
      </c>
      <c r="K21" s="1049">
        <v>6940</v>
      </c>
      <c r="L21" s="1049">
        <v>3832</v>
      </c>
      <c r="M21" s="966">
        <v>159127</v>
      </c>
    </row>
    <row r="22" spans="1:13" ht="15" customHeight="1">
      <c r="A22" s="621" t="s">
        <v>901</v>
      </c>
      <c r="B22" s="621" t="s">
        <v>902</v>
      </c>
      <c r="C22" s="621"/>
      <c r="D22" s="1056">
        <v>-929</v>
      </c>
      <c r="E22" s="1048">
        <v>-797</v>
      </c>
      <c r="F22" s="1049">
        <v>1010</v>
      </c>
      <c r="G22" s="1049">
        <v>1807</v>
      </c>
      <c r="H22" s="1048">
        <v>-132</v>
      </c>
      <c r="I22" s="1049">
        <v>6589</v>
      </c>
      <c r="J22" s="1049">
        <v>3562</v>
      </c>
      <c r="K22" s="1049">
        <v>6721</v>
      </c>
      <c r="L22" s="1049">
        <v>3709</v>
      </c>
      <c r="M22" s="966">
        <v>158196</v>
      </c>
    </row>
    <row r="23" spans="1:12" ht="15" customHeight="1">
      <c r="A23" s="621"/>
      <c r="B23" s="621"/>
      <c r="C23" s="621"/>
      <c r="D23" s="1056"/>
      <c r="E23" s="1048"/>
      <c r="F23" s="1049"/>
      <c r="G23" s="1049"/>
      <c r="H23" s="1048"/>
      <c r="I23" s="1049"/>
      <c r="J23" s="1049"/>
      <c r="K23" s="1049"/>
      <c r="L23" s="1049"/>
    </row>
    <row r="24" spans="1:23" s="88" customFormat="1" ht="15" customHeight="1">
      <c r="A24" s="622" t="s">
        <v>901</v>
      </c>
      <c r="B24" s="622" t="s">
        <v>903</v>
      </c>
      <c r="C24" s="622"/>
      <c r="D24" s="1082">
        <v>-547</v>
      </c>
      <c r="E24" s="1050">
        <v>-766</v>
      </c>
      <c r="F24" s="1051">
        <v>1070</v>
      </c>
      <c r="G24" s="1051">
        <v>1836</v>
      </c>
      <c r="H24" s="1050">
        <v>219</v>
      </c>
      <c r="I24" s="1051">
        <v>6946</v>
      </c>
      <c r="J24" s="1051">
        <v>3518</v>
      </c>
      <c r="K24" s="1051">
        <v>6727</v>
      </c>
      <c r="L24" s="1051">
        <v>3610</v>
      </c>
      <c r="M24" s="1119">
        <f>M35</f>
        <v>157604</v>
      </c>
      <c r="N24" s="673"/>
      <c r="O24" s="673"/>
      <c r="P24" s="673"/>
      <c r="Q24" s="673"/>
      <c r="R24" s="673"/>
      <c r="S24" s="673"/>
      <c r="T24" s="673"/>
      <c r="U24" s="673"/>
      <c r="V24" s="673"/>
      <c r="W24" s="673"/>
    </row>
    <row r="25" spans="1:13" ht="15" customHeight="1">
      <c r="A25" s="303"/>
      <c r="B25" s="621"/>
      <c r="C25" s="303"/>
      <c r="D25" s="1056"/>
      <c r="E25" s="1053"/>
      <c r="F25" s="1049"/>
      <c r="G25" s="1049"/>
      <c r="H25" s="1053"/>
      <c r="I25" s="1049"/>
      <c r="J25" s="1049"/>
      <c r="K25" s="1049"/>
      <c r="L25" s="1049"/>
      <c r="M25" s="777"/>
    </row>
    <row r="26" spans="1:13" ht="15.75" customHeight="1">
      <c r="A26" s="621"/>
      <c r="B26" s="1131" t="s">
        <v>243</v>
      </c>
      <c r="C26" s="621"/>
      <c r="D26" s="1057">
        <v>6</v>
      </c>
      <c r="E26" s="1053">
        <v>-94</v>
      </c>
      <c r="F26" s="1052">
        <v>95</v>
      </c>
      <c r="G26" s="1058">
        <v>189</v>
      </c>
      <c r="H26" s="1053">
        <v>100</v>
      </c>
      <c r="I26" s="1052">
        <v>576</v>
      </c>
      <c r="J26" s="1052">
        <v>261</v>
      </c>
      <c r="K26" s="1052">
        <v>476</v>
      </c>
      <c r="L26" s="1052">
        <v>269</v>
      </c>
      <c r="M26" s="966">
        <v>158043</v>
      </c>
    </row>
    <row r="27" spans="1:13" ht="15.75" customHeight="1">
      <c r="A27" s="621"/>
      <c r="B27" s="1131" t="s">
        <v>232</v>
      </c>
      <c r="C27" s="621"/>
      <c r="D27" s="1057">
        <v>38</v>
      </c>
      <c r="E27" s="1053">
        <v>-56</v>
      </c>
      <c r="F27" s="1052">
        <v>78</v>
      </c>
      <c r="G27" s="1058">
        <v>134</v>
      </c>
      <c r="H27" s="1053">
        <v>94</v>
      </c>
      <c r="I27" s="1052">
        <v>660</v>
      </c>
      <c r="J27" s="1052">
        <v>309</v>
      </c>
      <c r="K27" s="1052">
        <v>566</v>
      </c>
      <c r="L27" s="1052">
        <v>314</v>
      </c>
      <c r="M27" s="966">
        <v>158049</v>
      </c>
    </row>
    <row r="28" spans="1:13" ht="15.75" customHeight="1">
      <c r="A28" s="621"/>
      <c r="B28" s="1131" t="s">
        <v>233</v>
      </c>
      <c r="C28" s="621"/>
      <c r="D28" s="1057">
        <v>-283</v>
      </c>
      <c r="E28" s="1053">
        <v>-115</v>
      </c>
      <c r="F28" s="1052">
        <v>70</v>
      </c>
      <c r="G28" s="1058">
        <v>185</v>
      </c>
      <c r="H28" s="1053">
        <v>-168</v>
      </c>
      <c r="I28" s="1052">
        <v>1105</v>
      </c>
      <c r="J28" s="1052">
        <v>721</v>
      </c>
      <c r="K28" s="1052">
        <v>1273</v>
      </c>
      <c r="L28" s="1052">
        <v>896</v>
      </c>
      <c r="M28" s="966">
        <v>158087</v>
      </c>
    </row>
    <row r="29" spans="1:13" ht="15.75" customHeight="1">
      <c r="A29" s="621"/>
      <c r="B29" s="1131" t="s">
        <v>234</v>
      </c>
      <c r="C29" s="621"/>
      <c r="D29" s="1057">
        <v>164</v>
      </c>
      <c r="E29" s="1053">
        <v>-73</v>
      </c>
      <c r="F29" s="1052">
        <v>96</v>
      </c>
      <c r="G29" s="1058">
        <v>169</v>
      </c>
      <c r="H29" s="1053">
        <v>237</v>
      </c>
      <c r="I29" s="1052">
        <v>847</v>
      </c>
      <c r="J29" s="1052">
        <v>495</v>
      </c>
      <c r="K29" s="1052">
        <v>610</v>
      </c>
      <c r="L29" s="1052">
        <v>311</v>
      </c>
      <c r="M29" s="966">
        <v>157804</v>
      </c>
    </row>
    <row r="30" spans="1:13" ht="15.75" customHeight="1">
      <c r="A30" s="621"/>
      <c r="B30" s="1131" t="s">
        <v>235</v>
      </c>
      <c r="C30" s="621"/>
      <c r="D30" s="1057">
        <v>-79</v>
      </c>
      <c r="E30" s="1053">
        <v>-48</v>
      </c>
      <c r="F30" s="1052">
        <v>83</v>
      </c>
      <c r="G30" s="1058">
        <v>131</v>
      </c>
      <c r="H30" s="1053">
        <v>-31</v>
      </c>
      <c r="I30" s="1052">
        <v>387</v>
      </c>
      <c r="J30" s="1052">
        <v>172</v>
      </c>
      <c r="K30" s="1052">
        <v>418</v>
      </c>
      <c r="L30" s="1052">
        <v>210</v>
      </c>
      <c r="M30" s="966">
        <v>157968</v>
      </c>
    </row>
    <row r="31" spans="1:13" ht="15.75" customHeight="1">
      <c r="A31" s="621"/>
      <c r="B31" s="1131" t="s">
        <v>236</v>
      </c>
      <c r="C31" s="621"/>
      <c r="D31" s="1057">
        <v>-108</v>
      </c>
      <c r="E31" s="1053">
        <v>-49</v>
      </c>
      <c r="F31" s="1052">
        <v>83</v>
      </c>
      <c r="G31" s="1058">
        <v>132</v>
      </c>
      <c r="H31" s="1053">
        <v>-59</v>
      </c>
      <c r="I31" s="1052">
        <v>431</v>
      </c>
      <c r="J31" s="1052">
        <v>188</v>
      </c>
      <c r="K31" s="1052">
        <v>490</v>
      </c>
      <c r="L31" s="1052">
        <v>236</v>
      </c>
      <c r="M31" s="966">
        <v>157889</v>
      </c>
    </row>
    <row r="32" spans="1:23" s="628" customFormat="1" ht="30" customHeight="1">
      <c r="A32" s="621"/>
      <c r="B32" s="1131" t="s">
        <v>237</v>
      </c>
      <c r="C32" s="629"/>
      <c r="D32" s="1057">
        <v>-166</v>
      </c>
      <c r="E32" s="1053">
        <v>-56</v>
      </c>
      <c r="F32" s="1054">
        <v>100</v>
      </c>
      <c r="G32" s="1059">
        <v>156</v>
      </c>
      <c r="H32" s="1053">
        <v>-110</v>
      </c>
      <c r="I32" s="1054">
        <v>474</v>
      </c>
      <c r="J32" s="1054">
        <v>219</v>
      </c>
      <c r="K32" s="1054">
        <v>584</v>
      </c>
      <c r="L32" s="1054">
        <v>248</v>
      </c>
      <c r="M32" s="967">
        <v>157781</v>
      </c>
      <c r="N32" s="629"/>
      <c r="O32" s="629"/>
      <c r="P32" s="629"/>
      <c r="Q32" s="629"/>
      <c r="R32" s="629"/>
      <c r="S32" s="629"/>
      <c r="T32" s="629"/>
      <c r="U32" s="629"/>
      <c r="V32" s="629"/>
      <c r="W32" s="629"/>
    </row>
    <row r="33" spans="1:13" ht="15.75" customHeight="1">
      <c r="A33" s="621"/>
      <c r="B33" s="1131" t="s">
        <v>238</v>
      </c>
      <c r="C33" s="74"/>
      <c r="D33" s="1057">
        <v>-53</v>
      </c>
      <c r="E33" s="1053">
        <v>-52</v>
      </c>
      <c r="F33" s="1052">
        <v>88</v>
      </c>
      <c r="G33" s="1058">
        <v>140</v>
      </c>
      <c r="H33" s="1053">
        <v>-1</v>
      </c>
      <c r="I33" s="1052">
        <v>474</v>
      </c>
      <c r="J33" s="1052">
        <v>228</v>
      </c>
      <c r="K33" s="1052">
        <v>475</v>
      </c>
      <c r="L33" s="1052">
        <v>236</v>
      </c>
      <c r="M33" s="966">
        <v>157615</v>
      </c>
    </row>
    <row r="34" spans="1:13" ht="15.75" customHeight="1">
      <c r="A34" s="621"/>
      <c r="B34" s="1131" t="s">
        <v>239</v>
      </c>
      <c r="C34" s="621"/>
      <c r="D34" s="1057">
        <v>42</v>
      </c>
      <c r="E34" s="1053">
        <v>2</v>
      </c>
      <c r="F34" s="1052">
        <v>121</v>
      </c>
      <c r="G34" s="1058">
        <v>119</v>
      </c>
      <c r="H34" s="1053">
        <v>40</v>
      </c>
      <c r="I34" s="1052">
        <v>505</v>
      </c>
      <c r="J34" s="1052">
        <v>222</v>
      </c>
      <c r="K34" s="1052">
        <v>465</v>
      </c>
      <c r="L34" s="1052">
        <v>253</v>
      </c>
      <c r="M34" s="966">
        <v>157562</v>
      </c>
    </row>
    <row r="35" spans="1:13" ht="15.75" customHeight="1">
      <c r="A35" s="621"/>
      <c r="B35" s="1131" t="s">
        <v>512</v>
      </c>
      <c r="C35" s="621"/>
      <c r="D35" s="1057">
        <v>-82</v>
      </c>
      <c r="E35" s="1053">
        <v>-50</v>
      </c>
      <c r="F35" s="1052">
        <v>88</v>
      </c>
      <c r="G35" s="1058">
        <v>138</v>
      </c>
      <c r="H35" s="1053">
        <v>-32</v>
      </c>
      <c r="I35" s="1052">
        <v>476</v>
      </c>
      <c r="J35" s="1052">
        <v>226</v>
      </c>
      <c r="K35" s="1052">
        <v>508</v>
      </c>
      <c r="L35" s="1052">
        <v>233</v>
      </c>
      <c r="M35" s="966">
        <v>157604</v>
      </c>
    </row>
    <row r="36" spans="1:13" ht="15.75" customHeight="1">
      <c r="A36" s="621"/>
      <c r="B36" s="1131" t="s">
        <v>898</v>
      </c>
      <c r="C36" s="621"/>
      <c r="D36" s="1057">
        <v>-23</v>
      </c>
      <c r="E36" s="1053">
        <v>-78</v>
      </c>
      <c r="F36" s="1052">
        <v>89</v>
      </c>
      <c r="G36" s="1058">
        <v>167</v>
      </c>
      <c r="H36" s="1053">
        <v>55</v>
      </c>
      <c r="I36" s="1052">
        <v>477</v>
      </c>
      <c r="J36" s="1052">
        <v>211</v>
      </c>
      <c r="K36" s="1052">
        <v>422</v>
      </c>
      <c r="L36" s="1052">
        <v>176</v>
      </c>
      <c r="M36" s="966">
        <v>157522</v>
      </c>
    </row>
    <row r="37" spans="1:13" ht="15.75" customHeight="1">
      <c r="A37" s="621"/>
      <c r="B37" s="1131" t="s">
        <v>899</v>
      </c>
      <c r="C37" s="621"/>
      <c r="D37" s="1057">
        <v>-3</v>
      </c>
      <c r="E37" s="1053">
        <v>-97</v>
      </c>
      <c r="F37" s="1052">
        <v>79</v>
      </c>
      <c r="G37" s="1058">
        <v>176</v>
      </c>
      <c r="H37" s="1053">
        <v>94</v>
      </c>
      <c r="I37" s="1052">
        <v>534</v>
      </c>
      <c r="J37" s="1052">
        <v>266</v>
      </c>
      <c r="K37" s="1052">
        <v>440</v>
      </c>
      <c r="L37" s="1052">
        <v>228</v>
      </c>
      <c r="M37" s="966">
        <v>157499</v>
      </c>
    </row>
    <row r="38" spans="1:13" ht="15" customHeight="1">
      <c r="A38" s="302"/>
      <c r="B38" s="1147"/>
      <c r="C38" s="634"/>
      <c r="D38" s="302"/>
      <c r="E38" s="302"/>
      <c r="F38" s="302"/>
      <c r="G38" s="302"/>
      <c r="H38" s="302"/>
      <c r="I38" s="302"/>
      <c r="J38" s="302"/>
      <c r="K38" s="302"/>
      <c r="L38" s="302"/>
      <c r="M38" s="302"/>
    </row>
    <row r="39" spans="1:13" ht="15" customHeight="1">
      <c r="A39" s="292"/>
      <c r="B39" s="1129"/>
      <c r="C39" s="625"/>
      <c r="D39" s="292"/>
      <c r="E39" s="292"/>
      <c r="F39" s="1331" t="s">
        <v>129</v>
      </c>
      <c r="G39" s="1331"/>
      <c r="H39" s="1331"/>
      <c r="I39" s="1331"/>
      <c r="J39" s="292"/>
      <c r="K39" s="292"/>
      <c r="L39" s="292"/>
      <c r="M39" s="292"/>
    </row>
    <row r="40" spans="1:13" ht="15" customHeight="1">
      <c r="A40" s="302"/>
      <c r="B40" s="1147"/>
      <c r="C40" s="634"/>
      <c r="D40" s="302"/>
      <c r="E40" s="302"/>
      <c r="F40" s="302"/>
      <c r="G40" s="302"/>
      <c r="H40" s="302"/>
      <c r="I40" s="302"/>
      <c r="J40" s="302"/>
      <c r="K40" s="302"/>
      <c r="L40" s="302"/>
      <c r="M40" s="302"/>
    </row>
    <row r="41" spans="1:13" ht="15" customHeight="1">
      <c r="A41" s="621" t="s">
        <v>900</v>
      </c>
      <c r="B41" s="621" t="s">
        <v>847</v>
      </c>
      <c r="C41" s="621"/>
      <c r="D41" s="1057">
        <v>263</v>
      </c>
      <c r="E41" s="1053">
        <v>-311</v>
      </c>
      <c r="F41" s="1049">
        <v>1914</v>
      </c>
      <c r="G41" s="1049">
        <v>2225</v>
      </c>
      <c r="H41" s="1053">
        <v>574</v>
      </c>
      <c r="I41" s="1049">
        <v>9802</v>
      </c>
      <c r="J41" s="1049">
        <v>5850</v>
      </c>
      <c r="K41" s="1049">
        <v>9228</v>
      </c>
      <c r="L41" s="1049">
        <v>5678</v>
      </c>
      <c r="M41" s="776">
        <v>220411</v>
      </c>
    </row>
    <row r="42" spans="1:13" ht="15" customHeight="1">
      <c r="A42" s="621"/>
      <c r="B42" s="621" t="s">
        <v>0</v>
      </c>
      <c r="C42" s="621"/>
      <c r="D42" s="1057">
        <v>-114</v>
      </c>
      <c r="E42" s="1053">
        <v>-259</v>
      </c>
      <c r="F42" s="1048">
        <v>1987</v>
      </c>
      <c r="G42" s="1048">
        <v>2246</v>
      </c>
      <c r="H42" s="1053">
        <v>145</v>
      </c>
      <c r="I42" s="1048">
        <v>9257</v>
      </c>
      <c r="J42" s="1048">
        <v>5895</v>
      </c>
      <c r="K42" s="1048">
        <v>9112</v>
      </c>
      <c r="L42" s="1048">
        <v>5731</v>
      </c>
      <c r="M42" s="776">
        <v>220316</v>
      </c>
    </row>
    <row r="43" spans="1:13" ht="15" customHeight="1">
      <c r="A43" s="621"/>
      <c r="B43" s="621" t="s">
        <v>558</v>
      </c>
      <c r="C43" s="621"/>
      <c r="D43" s="1057">
        <v>40</v>
      </c>
      <c r="E43" s="1053">
        <v>-345</v>
      </c>
      <c r="F43" s="1048">
        <v>1916</v>
      </c>
      <c r="G43" s="1048">
        <v>2261</v>
      </c>
      <c r="H43" s="1053">
        <v>385</v>
      </c>
      <c r="I43" s="1048">
        <v>9254</v>
      </c>
      <c r="J43" s="1048">
        <v>5789</v>
      </c>
      <c r="K43" s="1048">
        <v>8869</v>
      </c>
      <c r="L43" s="1048">
        <v>5494</v>
      </c>
      <c r="M43" s="776">
        <v>220267</v>
      </c>
    </row>
    <row r="44" spans="1:13" ht="15" customHeight="1">
      <c r="A44" s="621"/>
      <c r="B44" s="621" t="s">
        <v>585</v>
      </c>
      <c r="C44" s="621"/>
      <c r="D44" s="1057">
        <v>-323</v>
      </c>
      <c r="E44" s="1053">
        <v>-472</v>
      </c>
      <c r="F44" s="1049">
        <v>1879</v>
      </c>
      <c r="G44" s="1049">
        <v>2351</v>
      </c>
      <c r="H44" s="1053">
        <v>149</v>
      </c>
      <c r="I44" s="1049">
        <v>9093</v>
      </c>
      <c r="J44" s="1049">
        <v>5496</v>
      </c>
      <c r="K44" s="1049">
        <v>8944</v>
      </c>
      <c r="L44" s="1049">
        <v>5620</v>
      </c>
      <c r="M44" s="776">
        <v>220255</v>
      </c>
    </row>
    <row r="45" spans="1:13" ht="15" customHeight="1">
      <c r="A45" s="621"/>
      <c r="B45" s="621" t="s">
        <v>586</v>
      </c>
      <c r="C45" s="621"/>
      <c r="D45" s="1057">
        <v>-642</v>
      </c>
      <c r="E45" s="1053">
        <v>-352</v>
      </c>
      <c r="F45" s="1049">
        <v>1889</v>
      </c>
      <c r="G45" s="1049">
        <v>2241</v>
      </c>
      <c r="H45" s="1053">
        <v>-290</v>
      </c>
      <c r="I45" s="1049">
        <v>8729</v>
      </c>
      <c r="J45" s="1049">
        <v>5549</v>
      </c>
      <c r="K45" s="1049">
        <v>9019</v>
      </c>
      <c r="L45" s="1049">
        <v>5639</v>
      </c>
      <c r="M45" s="776">
        <v>219494</v>
      </c>
    </row>
    <row r="46" spans="1:13" ht="30" customHeight="1">
      <c r="A46" s="621"/>
      <c r="B46" s="621" t="s">
        <v>607</v>
      </c>
      <c r="C46" s="621"/>
      <c r="D46" s="1057">
        <v>13</v>
      </c>
      <c r="E46" s="1053">
        <v>-573</v>
      </c>
      <c r="F46" s="1049">
        <v>1853</v>
      </c>
      <c r="G46" s="1049">
        <v>2426</v>
      </c>
      <c r="H46" s="1053">
        <v>586</v>
      </c>
      <c r="I46" s="1049">
        <v>9636</v>
      </c>
      <c r="J46" s="1049">
        <v>5934</v>
      </c>
      <c r="K46" s="1049">
        <v>9050</v>
      </c>
      <c r="L46" s="1049">
        <v>5717</v>
      </c>
      <c r="M46" s="776">
        <v>219474</v>
      </c>
    </row>
    <row r="47" spans="1:13" ht="15" customHeight="1">
      <c r="A47" s="621"/>
      <c r="B47" s="621" t="s">
        <v>675</v>
      </c>
      <c r="C47" s="621"/>
      <c r="D47" s="1057">
        <v>-531</v>
      </c>
      <c r="E47" s="1053">
        <v>-480</v>
      </c>
      <c r="F47" s="1049">
        <v>1871</v>
      </c>
      <c r="G47" s="1049">
        <v>2351</v>
      </c>
      <c r="H47" s="1053">
        <v>-51</v>
      </c>
      <c r="I47" s="1049">
        <v>9042</v>
      </c>
      <c r="J47" s="1049">
        <v>5880</v>
      </c>
      <c r="K47" s="1049">
        <v>9093</v>
      </c>
      <c r="L47" s="1049">
        <v>5581</v>
      </c>
      <c r="M47" s="776">
        <v>219188</v>
      </c>
    </row>
    <row r="48" spans="1:13" ht="15" customHeight="1">
      <c r="A48" s="621"/>
      <c r="B48" s="621" t="s">
        <v>758</v>
      </c>
      <c r="C48" s="621"/>
      <c r="D48" s="1056">
        <v>-751</v>
      </c>
      <c r="E48" s="1048">
        <v>-545</v>
      </c>
      <c r="F48" s="1049">
        <v>1851</v>
      </c>
      <c r="G48" s="1049">
        <v>2396</v>
      </c>
      <c r="H48" s="1048">
        <v>-206</v>
      </c>
      <c r="I48" s="1049">
        <v>8588</v>
      </c>
      <c r="J48" s="1049">
        <v>5405</v>
      </c>
      <c r="K48" s="1049">
        <v>8794</v>
      </c>
      <c r="L48" s="1049">
        <v>5558</v>
      </c>
      <c r="M48" s="776">
        <v>218417</v>
      </c>
    </row>
    <row r="49" spans="1:13" ht="15" customHeight="1">
      <c r="A49" s="621"/>
      <c r="B49" s="621" t="s">
        <v>777</v>
      </c>
      <c r="C49" s="621"/>
      <c r="D49" s="1056">
        <v>-1095</v>
      </c>
      <c r="E49" s="1048">
        <v>-673</v>
      </c>
      <c r="F49" s="1049">
        <v>1658</v>
      </c>
      <c r="G49" s="1049">
        <v>2331</v>
      </c>
      <c r="H49" s="1048">
        <v>-422</v>
      </c>
      <c r="I49" s="1049">
        <v>8468</v>
      </c>
      <c r="J49" s="1049">
        <v>5421</v>
      </c>
      <c r="K49" s="1049">
        <v>8890</v>
      </c>
      <c r="L49" s="1049">
        <v>5817</v>
      </c>
      <c r="M49" s="776">
        <v>217389</v>
      </c>
    </row>
    <row r="50" spans="1:13" ht="15" customHeight="1">
      <c r="A50" s="621" t="s">
        <v>901</v>
      </c>
      <c r="B50" s="621" t="s">
        <v>902</v>
      </c>
      <c r="C50" s="621"/>
      <c r="D50" s="1056">
        <v>-1091</v>
      </c>
      <c r="E50" s="1048">
        <v>-822</v>
      </c>
      <c r="F50" s="1049">
        <v>1598</v>
      </c>
      <c r="G50" s="1049">
        <v>2420</v>
      </c>
      <c r="H50" s="1048">
        <v>-269</v>
      </c>
      <c r="I50" s="1049">
        <v>8260</v>
      </c>
      <c r="J50" s="1049">
        <v>5397</v>
      </c>
      <c r="K50" s="1049">
        <v>8529</v>
      </c>
      <c r="L50" s="1049">
        <v>5428</v>
      </c>
      <c r="M50" s="966">
        <v>216337</v>
      </c>
    </row>
    <row r="51" spans="1:12" ht="15" customHeight="1">
      <c r="A51" s="621"/>
      <c r="B51" s="621"/>
      <c r="C51" s="621"/>
      <c r="D51" s="1056"/>
      <c r="E51" s="1048"/>
      <c r="F51" s="1049"/>
      <c r="G51" s="1049"/>
      <c r="H51" s="1048"/>
      <c r="I51" s="1049"/>
      <c r="J51" s="1049"/>
      <c r="K51" s="1049"/>
      <c r="L51" s="1049"/>
    </row>
    <row r="52" spans="1:23" s="88" customFormat="1" ht="15" customHeight="1">
      <c r="A52" s="622" t="s">
        <v>901</v>
      </c>
      <c r="B52" s="622" t="s">
        <v>903</v>
      </c>
      <c r="C52" s="622"/>
      <c r="D52" s="1082">
        <v>-1585</v>
      </c>
      <c r="E52" s="1050">
        <v>-1011</v>
      </c>
      <c r="F52" s="1051">
        <v>1423</v>
      </c>
      <c r="G52" s="1051">
        <v>2434</v>
      </c>
      <c r="H52" s="1050">
        <v>-574</v>
      </c>
      <c r="I52" s="1051">
        <v>7755</v>
      </c>
      <c r="J52" s="1051">
        <v>4965</v>
      </c>
      <c r="K52" s="1051">
        <v>8329</v>
      </c>
      <c r="L52" s="1051">
        <v>5252</v>
      </c>
      <c r="M52" s="1119">
        <f>M63</f>
        <v>214936</v>
      </c>
      <c r="N52" s="674"/>
      <c r="O52" s="674"/>
      <c r="P52" s="674"/>
      <c r="Q52" s="674"/>
      <c r="R52" s="674"/>
      <c r="S52" s="674"/>
      <c r="T52" s="674"/>
      <c r="U52" s="674"/>
      <c r="V52" s="674"/>
      <c r="W52" s="674"/>
    </row>
    <row r="53" spans="1:13" ht="15" customHeight="1">
      <c r="A53" s="303"/>
      <c r="B53" s="621"/>
      <c r="C53" s="303"/>
      <c r="D53" s="1057"/>
      <c r="E53" s="1053"/>
      <c r="F53" s="1049"/>
      <c r="G53" s="1049"/>
      <c r="H53" s="1053"/>
      <c r="I53" s="1049"/>
      <c r="J53" s="1049"/>
      <c r="K53" s="1049"/>
      <c r="L53" s="1049"/>
      <c r="M53" s="777"/>
    </row>
    <row r="54" spans="1:13" ht="15.75" customHeight="1">
      <c r="A54" s="621"/>
      <c r="B54" s="1131" t="s">
        <v>243</v>
      </c>
      <c r="C54" s="621"/>
      <c r="D54" s="1057">
        <v>-297</v>
      </c>
      <c r="E54" s="1053">
        <v>-132</v>
      </c>
      <c r="F54" s="1052">
        <v>118</v>
      </c>
      <c r="G54" s="1052">
        <v>250</v>
      </c>
      <c r="H54" s="1053">
        <v>-165</v>
      </c>
      <c r="I54" s="1052">
        <v>513</v>
      </c>
      <c r="J54" s="1052">
        <v>314</v>
      </c>
      <c r="K54" s="1052">
        <v>678</v>
      </c>
      <c r="L54" s="1052">
        <v>411</v>
      </c>
      <c r="M54" s="966">
        <v>216116</v>
      </c>
    </row>
    <row r="55" spans="1:13" ht="15.75" customHeight="1">
      <c r="A55" s="621"/>
      <c r="B55" s="1131" t="s">
        <v>232</v>
      </c>
      <c r="C55" s="621"/>
      <c r="D55" s="1057">
        <v>-183</v>
      </c>
      <c r="E55" s="1053">
        <v>-70</v>
      </c>
      <c r="F55" s="1052">
        <v>106</v>
      </c>
      <c r="G55" s="1052">
        <v>176</v>
      </c>
      <c r="H55" s="1053">
        <v>-113</v>
      </c>
      <c r="I55" s="1052">
        <v>502</v>
      </c>
      <c r="J55" s="1052">
        <v>312</v>
      </c>
      <c r="K55" s="1052">
        <v>615</v>
      </c>
      <c r="L55" s="1052">
        <v>395</v>
      </c>
      <c r="M55" s="966">
        <v>215819</v>
      </c>
    </row>
    <row r="56" spans="1:13" ht="15.75" customHeight="1">
      <c r="A56" s="621"/>
      <c r="B56" s="1131" t="s">
        <v>233</v>
      </c>
      <c r="C56" s="621"/>
      <c r="D56" s="1057">
        <v>-261</v>
      </c>
      <c r="E56" s="1053">
        <v>-114</v>
      </c>
      <c r="F56" s="1052">
        <v>117</v>
      </c>
      <c r="G56" s="1052">
        <v>231</v>
      </c>
      <c r="H56" s="1053">
        <v>-147</v>
      </c>
      <c r="I56" s="1052">
        <v>1431</v>
      </c>
      <c r="J56" s="1052">
        <v>1091</v>
      </c>
      <c r="K56" s="1052">
        <v>1578</v>
      </c>
      <c r="L56" s="1052">
        <v>1177</v>
      </c>
      <c r="M56" s="966">
        <v>215636</v>
      </c>
    </row>
    <row r="57" spans="1:13" ht="15.75" customHeight="1">
      <c r="A57" s="621"/>
      <c r="B57" s="1131" t="s">
        <v>234</v>
      </c>
      <c r="C57" s="621"/>
      <c r="D57" s="1057">
        <v>18</v>
      </c>
      <c r="E57" s="1053">
        <v>-51</v>
      </c>
      <c r="F57" s="1052">
        <v>131</v>
      </c>
      <c r="G57" s="1052">
        <v>182</v>
      </c>
      <c r="H57" s="1053">
        <v>69</v>
      </c>
      <c r="I57" s="1052">
        <v>918</v>
      </c>
      <c r="J57" s="1052">
        <v>648</v>
      </c>
      <c r="K57" s="1052">
        <v>849</v>
      </c>
      <c r="L57" s="1052">
        <v>478</v>
      </c>
      <c r="M57" s="966">
        <v>215375</v>
      </c>
    </row>
    <row r="58" spans="1:13" ht="15.75" customHeight="1">
      <c r="A58" s="621"/>
      <c r="B58" s="1131" t="s">
        <v>235</v>
      </c>
      <c r="C58" s="621"/>
      <c r="D58" s="1057">
        <v>-124</v>
      </c>
      <c r="E58" s="1053">
        <v>-69</v>
      </c>
      <c r="F58" s="1052">
        <v>115</v>
      </c>
      <c r="G58" s="1052">
        <v>184</v>
      </c>
      <c r="H58" s="1053">
        <v>-55</v>
      </c>
      <c r="I58" s="1052">
        <v>439</v>
      </c>
      <c r="J58" s="1052">
        <v>250</v>
      </c>
      <c r="K58" s="1052">
        <v>494</v>
      </c>
      <c r="L58" s="1052">
        <v>280</v>
      </c>
      <c r="M58" s="966">
        <v>215393</v>
      </c>
    </row>
    <row r="59" spans="1:13" ht="15.75" customHeight="1">
      <c r="A59" s="621"/>
      <c r="B59" s="1131" t="s">
        <v>236</v>
      </c>
      <c r="C59" s="621"/>
      <c r="D59" s="1057">
        <v>-133</v>
      </c>
      <c r="E59" s="1053">
        <v>-52</v>
      </c>
      <c r="F59" s="1052">
        <v>141</v>
      </c>
      <c r="G59" s="1052">
        <v>193</v>
      </c>
      <c r="H59" s="1053">
        <v>-81</v>
      </c>
      <c r="I59" s="1052">
        <v>566</v>
      </c>
      <c r="J59" s="1052">
        <v>371</v>
      </c>
      <c r="K59" s="1052">
        <v>647</v>
      </c>
      <c r="L59" s="1052">
        <v>437</v>
      </c>
      <c r="M59" s="966">
        <v>215269</v>
      </c>
    </row>
    <row r="60" spans="1:23" s="628" customFormat="1" ht="30" customHeight="1">
      <c r="A60" s="621"/>
      <c r="B60" s="1131" t="s">
        <v>237</v>
      </c>
      <c r="C60" s="621"/>
      <c r="D60" s="1057">
        <v>-38</v>
      </c>
      <c r="E60" s="1053">
        <v>-65</v>
      </c>
      <c r="F60" s="1054">
        <v>117</v>
      </c>
      <c r="G60" s="1054">
        <v>182</v>
      </c>
      <c r="H60" s="1053">
        <v>27</v>
      </c>
      <c r="I60" s="1054">
        <v>645</v>
      </c>
      <c r="J60" s="1054">
        <v>366</v>
      </c>
      <c r="K60" s="1054">
        <v>618</v>
      </c>
      <c r="L60" s="1054">
        <v>360</v>
      </c>
      <c r="M60" s="967">
        <v>215136</v>
      </c>
      <c r="N60" s="629"/>
      <c r="O60" s="629"/>
      <c r="P60" s="629"/>
      <c r="Q60" s="629"/>
      <c r="R60" s="629"/>
      <c r="S60" s="629"/>
      <c r="T60" s="629"/>
      <c r="U60" s="629"/>
      <c r="V60" s="629"/>
      <c r="W60" s="629"/>
    </row>
    <row r="61" spans="1:13" ht="15.75" customHeight="1">
      <c r="A61" s="621"/>
      <c r="B61" s="1131" t="s">
        <v>238</v>
      </c>
      <c r="C61" s="74"/>
      <c r="D61" s="1057">
        <v>-116</v>
      </c>
      <c r="E61" s="1053">
        <v>-91</v>
      </c>
      <c r="F61" s="1052">
        <v>119</v>
      </c>
      <c r="G61" s="1052">
        <v>210</v>
      </c>
      <c r="H61" s="1053">
        <v>-25</v>
      </c>
      <c r="I61" s="1052">
        <v>550</v>
      </c>
      <c r="J61" s="1052">
        <v>335</v>
      </c>
      <c r="K61" s="1052">
        <v>575</v>
      </c>
      <c r="L61" s="1052">
        <v>342</v>
      </c>
      <c r="M61" s="966">
        <v>215098</v>
      </c>
    </row>
    <row r="62" spans="1:13" ht="15.75" customHeight="1">
      <c r="A62" s="621"/>
      <c r="B62" s="1131" t="s">
        <v>239</v>
      </c>
      <c r="C62" s="621"/>
      <c r="D62" s="1057">
        <v>-46</v>
      </c>
      <c r="E62" s="1053">
        <v>-72</v>
      </c>
      <c r="F62" s="1052">
        <v>121</v>
      </c>
      <c r="G62" s="1052">
        <v>193</v>
      </c>
      <c r="H62" s="1053">
        <v>26</v>
      </c>
      <c r="I62" s="1052">
        <v>588</v>
      </c>
      <c r="J62" s="1052">
        <v>353</v>
      </c>
      <c r="K62" s="1052">
        <v>562</v>
      </c>
      <c r="L62" s="1052">
        <v>334</v>
      </c>
      <c r="M62" s="966">
        <v>214982</v>
      </c>
    </row>
    <row r="63" spans="1:13" ht="15.75" customHeight="1">
      <c r="A63" s="621"/>
      <c r="B63" s="1131" t="s">
        <v>512</v>
      </c>
      <c r="C63" s="621"/>
      <c r="D63" s="1057">
        <v>-73</v>
      </c>
      <c r="E63" s="1053">
        <v>-84</v>
      </c>
      <c r="F63" s="1052">
        <v>119</v>
      </c>
      <c r="G63" s="1052">
        <v>203</v>
      </c>
      <c r="H63" s="1053">
        <v>11</v>
      </c>
      <c r="I63" s="1052">
        <v>578</v>
      </c>
      <c r="J63" s="1052">
        <v>318</v>
      </c>
      <c r="K63" s="1052">
        <v>567</v>
      </c>
      <c r="L63" s="1052">
        <v>353</v>
      </c>
      <c r="M63" s="966">
        <v>214936</v>
      </c>
    </row>
    <row r="64" spans="1:13" ht="15.75" customHeight="1">
      <c r="A64" s="621"/>
      <c r="B64" s="1131" t="s">
        <v>898</v>
      </c>
      <c r="C64" s="621"/>
      <c r="D64" s="1057">
        <v>-186</v>
      </c>
      <c r="E64" s="1053">
        <v>-115</v>
      </c>
      <c r="F64" s="1052">
        <v>109</v>
      </c>
      <c r="G64" s="1052">
        <v>224</v>
      </c>
      <c r="H64" s="1053">
        <v>-71</v>
      </c>
      <c r="I64" s="1052">
        <v>512</v>
      </c>
      <c r="J64" s="1052">
        <v>321</v>
      </c>
      <c r="K64" s="1052">
        <v>583</v>
      </c>
      <c r="L64" s="1052">
        <v>351</v>
      </c>
      <c r="M64" s="966">
        <v>214863</v>
      </c>
    </row>
    <row r="65" spans="1:13" ht="15.75" customHeight="1">
      <c r="A65" s="621"/>
      <c r="B65" s="1131" t="s">
        <v>899</v>
      </c>
      <c r="C65" s="621"/>
      <c r="D65" s="1057">
        <v>-146</v>
      </c>
      <c r="E65" s="1053">
        <v>-96</v>
      </c>
      <c r="F65" s="1052">
        <v>110</v>
      </c>
      <c r="G65" s="1052">
        <v>206</v>
      </c>
      <c r="H65" s="1053">
        <v>-50</v>
      </c>
      <c r="I65" s="1052">
        <v>513</v>
      </c>
      <c r="J65" s="1052">
        <v>286</v>
      </c>
      <c r="K65" s="1052">
        <v>563</v>
      </c>
      <c r="L65" s="1052">
        <v>334</v>
      </c>
      <c r="M65" s="966">
        <v>214677</v>
      </c>
    </row>
    <row r="66" spans="1:13" ht="14.25" customHeight="1">
      <c r="A66" s="79"/>
      <c r="B66" s="1148"/>
      <c r="C66" s="79"/>
      <c r="D66" s="630"/>
      <c r="E66" s="79"/>
      <c r="F66" s="79"/>
      <c r="G66" s="79"/>
      <c r="H66" s="79"/>
      <c r="I66" s="79"/>
      <c r="J66" s="79"/>
      <c r="K66" s="79"/>
      <c r="L66" s="79"/>
      <c r="M66" s="79"/>
    </row>
    <row r="67" spans="1:23" ht="4.5" customHeight="1">
      <c r="A67" s="85"/>
      <c r="B67" s="1128"/>
      <c r="C67" s="85"/>
      <c r="D67" s="86"/>
      <c r="E67" s="86"/>
      <c r="F67" s="86"/>
      <c r="G67" s="86"/>
      <c r="H67" s="86"/>
      <c r="I67" s="86"/>
      <c r="J67" s="86"/>
      <c r="K67" s="86"/>
      <c r="L67" s="86"/>
      <c r="M67" s="86"/>
      <c r="N67" s="76"/>
      <c r="O67" s="76"/>
      <c r="P67" s="76"/>
      <c r="Q67" s="76"/>
      <c r="R67" s="76"/>
      <c r="S67" s="76"/>
      <c r="T67" s="76"/>
      <c r="U67" s="76"/>
      <c r="V67" s="76"/>
      <c r="W67" s="76"/>
    </row>
    <row r="68" spans="1:3" ht="12.75">
      <c r="A68" s="668"/>
      <c r="B68" s="1134"/>
      <c r="C68" s="217"/>
    </row>
    <row r="69" spans="3:12" ht="12.75">
      <c r="C69" s="217"/>
      <c r="D69" s="1092"/>
      <c r="E69" s="1092"/>
      <c r="F69" s="1092"/>
      <c r="G69" s="1092"/>
      <c r="H69" s="1092"/>
      <c r="I69" s="1092"/>
      <c r="J69" s="1092"/>
      <c r="K69" s="1092"/>
      <c r="L69" s="1092"/>
    </row>
    <row r="70" spans="4:12" ht="12.75">
      <c r="D70" s="1092"/>
      <c r="E70" s="1092"/>
      <c r="F70" s="1092"/>
      <c r="G70" s="1092"/>
      <c r="H70" s="1092"/>
      <c r="I70" s="1092"/>
      <c r="J70" s="1092"/>
      <c r="K70" s="1092"/>
      <c r="L70" s="1092"/>
    </row>
    <row r="72" spans="4:12" ht="12.75">
      <c r="D72" s="779"/>
      <c r="E72" s="779"/>
      <c r="F72" s="779"/>
      <c r="G72" s="779"/>
      <c r="H72" s="779"/>
      <c r="I72" s="779"/>
      <c r="J72" s="779"/>
      <c r="K72" s="779"/>
      <c r="L72" s="779"/>
    </row>
    <row r="73" spans="4:12" ht="12.75">
      <c r="D73" s="779"/>
      <c r="E73" s="779"/>
      <c r="F73" s="779"/>
      <c r="G73" s="779"/>
      <c r="H73" s="779"/>
      <c r="I73" s="779"/>
      <c r="J73" s="779"/>
      <c r="K73" s="779"/>
      <c r="L73" s="779"/>
    </row>
  </sheetData>
  <sheetProtection/>
  <mergeCells count="16">
    <mergeCell ref="F39:I39"/>
    <mergeCell ref="A1:M1"/>
    <mergeCell ref="A3:M3"/>
    <mergeCell ref="E6:G6"/>
    <mergeCell ref="H6:L6"/>
    <mergeCell ref="I7:J7"/>
    <mergeCell ref="K7:L7"/>
    <mergeCell ref="E7:E9"/>
    <mergeCell ref="I8:I9"/>
    <mergeCell ref="A7:B8"/>
    <mergeCell ref="J8:J9"/>
    <mergeCell ref="K8:K9"/>
    <mergeCell ref="L8:L9"/>
    <mergeCell ref="F11:I11"/>
    <mergeCell ref="H7:H9"/>
    <mergeCell ref="D6:D9"/>
  </mergeCells>
  <printOptions horizontalCentered="1"/>
  <pageMargins left="0.6299212598425197" right="0.6299212598425197" top="0.6299212598425197" bottom="0.5511811023622047" header="0.5118110236220472" footer="0.5118110236220472"/>
  <pageSetup fitToHeight="1" fitToWidth="1" horizontalDpi="600" verticalDpi="600" orientation="portrait" paperSize="9" scale="74" r:id="rId1"/>
</worksheet>
</file>

<file path=xl/worksheets/sheet24.xml><?xml version="1.0" encoding="utf-8"?>
<worksheet xmlns="http://schemas.openxmlformats.org/spreadsheetml/2006/main" xmlns:r="http://schemas.openxmlformats.org/officeDocument/2006/relationships">
  <sheetPr>
    <pageSetUpPr fitToPage="1"/>
  </sheetPr>
  <dimension ref="A1:W101"/>
  <sheetViews>
    <sheetView zoomScalePageLayoutView="0" workbookViewId="0" topLeftCell="A1">
      <selection activeCell="A1" sqref="A1:M1"/>
    </sheetView>
  </sheetViews>
  <sheetFormatPr defaultColWidth="11.00390625" defaultRowHeight="13.5"/>
  <cols>
    <col min="1" max="1" width="7.625" style="65" customWidth="1"/>
    <col min="2" max="2" width="7.625" style="1144" customWidth="1"/>
    <col min="3" max="3" width="2.875" style="65" customWidth="1"/>
    <col min="4" max="4" width="12.375" style="65" customWidth="1"/>
    <col min="5" max="5" width="10.625" style="65" customWidth="1"/>
    <col min="6" max="7" width="9.125" style="65" customWidth="1"/>
    <col min="8" max="8" width="12.625" style="65" customWidth="1"/>
    <col min="9" max="9" width="9.625" style="65" customWidth="1"/>
    <col min="10" max="10" width="9.125" style="65" customWidth="1"/>
    <col min="11" max="11" width="9.625" style="65" customWidth="1"/>
    <col min="12" max="12" width="8.875" style="65" customWidth="1"/>
    <col min="13" max="13" width="12.625" style="65" customWidth="1"/>
    <col min="14" max="14" width="11.875" style="74" bestFit="1" customWidth="1"/>
    <col min="15" max="23" width="11.125" style="74" bestFit="1" customWidth="1"/>
    <col min="24" max="26" width="11.125" style="65" bestFit="1" customWidth="1"/>
    <col min="27" max="16384" width="11.00390625" style="65" customWidth="1"/>
  </cols>
  <sheetData>
    <row r="1" spans="1:23" s="63" customFormat="1" ht="21" customHeight="1">
      <c r="A1" s="1354" t="s">
        <v>421</v>
      </c>
      <c r="B1" s="1354"/>
      <c r="C1" s="1354"/>
      <c r="D1" s="1354"/>
      <c r="E1" s="1354"/>
      <c r="F1" s="1354"/>
      <c r="G1" s="1354"/>
      <c r="H1" s="1354"/>
      <c r="I1" s="1354"/>
      <c r="J1" s="1354"/>
      <c r="K1" s="1354"/>
      <c r="L1" s="1354"/>
      <c r="M1" s="1354"/>
      <c r="N1" s="73"/>
      <c r="O1" s="73"/>
      <c r="P1" s="73"/>
      <c r="Q1" s="73"/>
      <c r="R1" s="73"/>
      <c r="S1" s="73"/>
      <c r="T1" s="73"/>
      <c r="U1" s="73"/>
      <c r="V1" s="73"/>
      <c r="W1" s="73"/>
    </row>
    <row r="2" spans="1:13" ht="13.5" thickBot="1">
      <c r="A2" s="64"/>
      <c r="B2" s="1136"/>
      <c r="C2" s="64"/>
      <c r="D2" s="64"/>
      <c r="E2" s="64"/>
      <c r="F2" s="64"/>
      <c r="G2" s="64"/>
      <c r="H2" s="64"/>
      <c r="I2" s="64"/>
      <c r="J2" s="64"/>
      <c r="K2" s="64"/>
      <c r="L2" s="64"/>
      <c r="M2" s="64"/>
    </row>
    <row r="3" spans="1:23" s="67" customFormat="1" ht="15.75" customHeight="1" thickTop="1">
      <c r="A3" s="624"/>
      <c r="B3" s="1126"/>
      <c r="C3" s="66"/>
      <c r="D3" s="1345" t="s">
        <v>811</v>
      </c>
      <c r="E3" s="1335" t="s">
        <v>124</v>
      </c>
      <c r="F3" s="1335"/>
      <c r="G3" s="1336"/>
      <c r="H3" s="1335" t="s">
        <v>125</v>
      </c>
      <c r="I3" s="1335"/>
      <c r="J3" s="1335"/>
      <c r="K3" s="1335"/>
      <c r="L3" s="1336"/>
      <c r="M3" s="75"/>
      <c r="N3" s="76"/>
      <c r="O3" s="76"/>
      <c r="P3" s="76"/>
      <c r="Q3" s="76"/>
      <c r="R3" s="76"/>
      <c r="S3" s="76"/>
      <c r="T3" s="76"/>
      <c r="U3" s="76"/>
      <c r="V3" s="76"/>
      <c r="W3" s="76"/>
    </row>
    <row r="4" spans="1:23" s="67" customFormat="1" ht="15" customHeight="1">
      <c r="A4" s="1352" t="s">
        <v>90</v>
      </c>
      <c r="B4" s="1353"/>
      <c r="C4" s="620"/>
      <c r="D4" s="1346"/>
      <c r="E4" s="1342" t="s">
        <v>807</v>
      </c>
      <c r="F4" s="1086"/>
      <c r="G4" s="1087"/>
      <c r="H4" s="1342" t="s">
        <v>809</v>
      </c>
      <c r="I4" s="1337" t="s">
        <v>119</v>
      </c>
      <c r="J4" s="1338"/>
      <c r="K4" s="1337" t="s">
        <v>120</v>
      </c>
      <c r="L4" s="1338"/>
      <c r="M4" s="68" t="s">
        <v>135</v>
      </c>
      <c r="N4" s="77"/>
      <c r="O4" s="76"/>
      <c r="P4" s="76"/>
      <c r="Q4" s="76"/>
      <c r="R4" s="76"/>
      <c r="S4" s="76"/>
      <c r="T4" s="76"/>
      <c r="U4" s="76"/>
      <c r="V4" s="76"/>
      <c r="W4" s="76"/>
    </row>
    <row r="5" spans="1:23" s="67" customFormat="1" ht="15" customHeight="1">
      <c r="A5" s="1352"/>
      <c r="B5" s="1353"/>
      <c r="C5" s="620"/>
      <c r="D5" s="1343"/>
      <c r="E5" s="1343"/>
      <c r="F5" s="68" t="s">
        <v>93</v>
      </c>
      <c r="G5" s="69" t="s">
        <v>96</v>
      </c>
      <c r="H5" s="1343"/>
      <c r="I5" s="1332" t="s">
        <v>425</v>
      </c>
      <c r="J5" s="1339" t="s">
        <v>121</v>
      </c>
      <c r="K5" s="1332" t="s">
        <v>425</v>
      </c>
      <c r="L5" s="1339" t="s">
        <v>122</v>
      </c>
      <c r="M5" s="1088" t="s">
        <v>136</v>
      </c>
      <c r="N5" s="76"/>
      <c r="O5" s="76"/>
      <c r="P5" s="76"/>
      <c r="Q5" s="76"/>
      <c r="R5" s="76"/>
      <c r="S5" s="76"/>
      <c r="T5" s="76"/>
      <c r="U5" s="76"/>
      <c r="V5" s="76"/>
      <c r="W5" s="76"/>
    </row>
    <row r="6" spans="1:23" s="67" customFormat="1" ht="15" customHeight="1">
      <c r="A6" s="623"/>
      <c r="B6" s="1127"/>
      <c r="C6" s="70"/>
      <c r="D6" s="1344"/>
      <c r="E6" s="1344"/>
      <c r="F6" s="1084"/>
      <c r="G6" s="1085"/>
      <c r="H6" s="1344"/>
      <c r="I6" s="1333"/>
      <c r="J6" s="1340"/>
      <c r="K6" s="1333"/>
      <c r="L6" s="1340"/>
      <c r="M6" s="1088" t="s">
        <v>137</v>
      </c>
      <c r="N6" s="76"/>
      <c r="O6" s="76"/>
      <c r="P6" s="76"/>
      <c r="Q6" s="76"/>
      <c r="R6" s="76"/>
      <c r="S6" s="76"/>
      <c r="T6" s="76"/>
      <c r="U6" s="76"/>
      <c r="V6" s="76"/>
      <c r="W6" s="76"/>
    </row>
    <row r="7" spans="1:13" ht="9.75" customHeight="1">
      <c r="A7" s="1350"/>
      <c r="B7" s="1351"/>
      <c r="C7" s="71"/>
      <c r="D7" s="71"/>
      <c r="E7" s="71"/>
      <c r="F7" s="71"/>
      <c r="G7" s="71"/>
      <c r="H7" s="71"/>
      <c r="I7" s="71"/>
      <c r="J7" s="71"/>
      <c r="K7" s="71"/>
      <c r="L7" s="71"/>
      <c r="M7" s="71"/>
    </row>
    <row r="8" spans="1:13" ht="18" customHeight="1">
      <c r="A8" s="1348"/>
      <c r="B8" s="1348"/>
      <c r="C8" s="625"/>
      <c r="D8" s="292"/>
      <c r="E8" s="292"/>
      <c r="F8" s="1331" t="s">
        <v>126</v>
      </c>
      <c r="G8" s="1331"/>
      <c r="H8" s="1331"/>
      <c r="I8" s="1331"/>
      <c r="J8" s="292"/>
      <c r="K8" s="292"/>
      <c r="L8" s="292"/>
      <c r="M8" s="292"/>
    </row>
    <row r="9" spans="1:13" ht="9.75" customHeight="1">
      <c r="A9" s="304"/>
      <c r="B9" s="1137"/>
      <c r="C9" s="635"/>
      <c r="D9" s="304"/>
      <c r="E9" s="304"/>
      <c r="F9" s="304"/>
      <c r="G9" s="304"/>
      <c r="H9" s="304"/>
      <c r="I9" s="304"/>
      <c r="J9" s="304"/>
      <c r="K9" s="304"/>
      <c r="L9" s="304"/>
      <c r="M9" s="304"/>
    </row>
    <row r="10" spans="1:13" ht="15" customHeight="1">
      <c r="A10" s="621" t="s">
        <v>900</v>
      </c>
      <c r="B10" s="621" t="s">
        <v>847</v>
      </c>
      <c r="C10" s="621"/>
      <c r="D10" s="1060">
        <v>77</v>
      </c>
      <c r="E10" s="1061">
        <v>266</v>
      </c>
      <c r="F10" s="1062">
        <v>2067</v>
      </c>
      <c r="G10" s="1062">
        <v>1801</v>
      </c>
      <c r="H10" s="1061">
        <v>-189</v>
      </c>
      <c r="I10" s="1062">
        <v>10164</v>
      </c>
      <c r="J10" s="1062">
        <v>6933</v>
      </c>
      <c r="K10" s="1062">
        <v>10353</v>
      </c>
      <c r="L10" s="1062">
        <v>7257</v>
      </c>
      <c r="M10" s="780">
        <v>249298</v>
      </c>
    </row>
    <row r="11" spans="1:13" ht="15" customHeight="1">
      <c r="A11" s="621"/>
      <c r="B11" s="621" t="s">
        <v>0</v>
      </c>
      <c r="C11" s="621"/>
      <c r="D11" s="1060">
        <v>186</v>
      </c>
      <c r="E11" s="1061">
        <v>230</v>
      </c>
      <c r="F11" s="1061">
        <v>2104</v>
      </c>
      <c r="G11" s="1061">
        <v>1874</v>
      </c>
      <c r="H11" s="1061">
        <v>-44</v>
      </c>
      <c r="I11" s="1061">
        <v>9949</v>
      </c>
      <c r="J11" s="1061">
        <v>6896</v>
      </c>
      <c r="K11" s="1061">
        <v>9993</v>
      </c>
      <c r="L11" s="1061">
        <v>7068</v>
      </c>
      <c r="M11" s="780">
        <v>249146</v>
      </c>
    </row>
    <row r="12" spans="1:13" ht="15" customHeight="1">
      <c r="A12" s="621"/>
      <c r="B12" s="621" t="s">
        <v>558</v>
      </c>
      <c r="C12" s="621"/>
      <c r="D12" s="1060">
        <v>67</v>
      </c>
      <c r="E12" s="1061">
        <v>219</v>
      </c>
      <c r="F12" s="1061">
        <v>2057</v>
      </c>
      <c r="G12" s="1061">
        <v>1838</v>
      </c>
      <c r="H12" s="1061">
        <v>-152</v>
      </c>
      <c r="I12" s="1061">
        <v>9921</v>
      </c>
      <c r="J12" s="1061">
        <v>6936</v>
      </c>
      <c r="K12" s="1061">
        <v>10073</v>
      </c>
      <c r="L12" s="1061">
        <v>7066</v>
      </c>
      <c r="M12" s="777">
        <v>249306</v>
      </c>
    </row>
    <row r="13" spans="1:13" ht="15" customHeight="1">
      <c r="A13" s="621"/>
      <c r="B13" s="621" t="s">
        <v>585</v>
      </c>
      <c r="C13" s="621"/>
      <c r="D13" s="1060">
        <v>-953</v>
      </c>
      <c r="E13" s="1061">
        <v>61</v>
      </c>
      <c r="F13" s="1062">
        <v>2023</v>
      </c>
      <c r="G13" s="1062">
        <v>1962</v>
      </c>
      <c r="H13" s="1061">
        <v>-1014</v>
      </c>
      <c r="I13" s="1062">
        <v>9405</v>
      </c>
      <c r="J13" s="1062">
        <v>6548</v>
      </c>
      <c r="K13" s="1062">
        <v>10419</v>
      </c>
      <c r="L13" s="1062">
        <v>7056</v>
      </c>
      <c r="M13" s="777">
        <v>248442</v>
      </c>
    </row>
    <row r="14" spans="1:13" ht="15" customHeight="1">
      <c r="A14" s="621"/>
      <c r="B14" s="621" t="s">
        <v>586</v>
      </c>
      <c r="C14" s="621"/>
      <c r="D14" s="1060">
        <v>-1505</v>
      </c>
      <c r="E14" s="1061">
        <v>-19</v>
      </c>
      <c r="F14" s="1062">
        <v>1908</v>
      </c>
      <c r="G14" s="1062">
        <v>1927</v>
      </c>
      <c r="H14" s="1061">
        <v>-1486</v>
      </c>
      <c r="I14" s="1062">
        <v>8802</v>
      </c>
      <c r="J14" s="1062">
        <v>6186</v>
      </c>
      <c r="K14" s="1062">
        <v>10288</v>
      </c>
      <c r="L14" s="1062">
        <v>7126</v>
      </c>
      <c r="M14" s="777">
        <v>246975</v>
      </c>
    </row>
    <row r="15" spans="1:13" ht="23.25" customHeight="1">
      <c r="A15" s="621"/>
      <c r="B15" s="621" t="s">
        <v>607</v>
      </c>
      <c r="C15" s="621"/>
      <c r="D15" s="1060">
        <v>-1003</v>
      </c>
      <c r="E15" s="1061">
        <v>-157</v>
      </c>
      <c r="F15" s="1062">
        <v>1808</v>
      </c>
      <c r="G15" s="1062">
        <v>1965</v>
      </c>
      <c r="H15" s="1061">
        <v>-846</v>
      </c>
      <c r="I15" s="1062">
        <v>9476</v>
      </c>
      <c r="J15" s="1062">
        <v>6676</v>
      </c>
      <c r="K15" s="1062">
        <v>10322</v>
      </c>
      <c r="L15" s="1062">
        <v>7153</v>
      </c>
      <c r="M15" s="777">
        <v>245782</v>
      </c>
    </row>
    <row r="16" spans="1:13" ht="15" customHeight="1">
      <c r="A16" s="621"/>
      <c r="B16" s="621" t="s">
        <v>675</v>
      </c>
      <c r="C16" s="621"/>
      <c r="D16" s="1060">
        <v>-868</v>
      </c>
      <c r="E16" s="1061">
        <v>-283</v>
      </c>
      <c r="F16" s="1062">
        <v>1756</v>
      </c>
      <c r="G16" s="1062">
        <v>2039</v>
      </c>
      <c r="H16" s="1061">
        <v>-585</v>
      </c>
      <c r="I16" s="1062">
        <v>9465</v>
      </c>
      <c r="J16" s="1062">
        <v>6405</v>
      </c>
      <c r="K16" s="1062">
        <v>10050</v>
      </c>
      <c r="L16" s="1062">
        <v>7141</v>
      </c>
      <c r="M16" s="777">
        <v>244951</v>
      </c>
    </row>
    <row r="17" spans="1:13" ht="15" customHeight="1">
      <c r="A17" s="621"/>
      <c r="B17" s="621" t="s">
        <v>758</v>
      </c>
      <c r="C17" s="621"/>
      <c r="D17" s="1060">
        <v>-1554</v>
      </c>
      <c r="E17" s="1061">
        <v>-432</v>
      </c>
      <c r="F17" s="1062">
        <v>1630</v>
      </c>
      <c r="G17" s="1062">
        <v>2062</v>
      </c>
      <c r="H17" s="1061">
        <v>-1122</v>
      </c>
      <c r="I17" s="1062">
        <v>8815</v>
      </c>
      <c r="J17" s="1062">
        <v>6112</v>
      </c>
      <c r="K17" s="1062">
        <v>9937</v>
      </c>
      <c r="L17" s="1062">
        <v>7151</v>
      </c>
      <c r="M17" s="776">
        <v>243343</v>
      </c>
    </row>
    <row r="18" spans="1:13" ht="15" customHeight="1">
      <c r="A18" s="621"/>
      <c r="B18" s="621" t="s">
        <v>777</v>
      </c>
      <c r="C18" s="621"/>
      <c r="D18" s="1060">
        <v>-1424</v>
      </c>
      <c r="E18" s="1061">
        <v>-606</v>
      </c>
      <c r="F18" s="1062">
        <v>1478</v>
      </c>
      <c r="G18" s="1062">
        <v>2084</v>
      </c>
      <c r="H18" s="1061">
        <v>-818</v>
      </c>
      <c r="I18" s="1062">
        <v>8863</v>
      </c>
      <c r="J18" s="1062">
        <v>6419</v>
      </c>
      <c r="K18" s="1062">
        <v>9681</v>
      </c>
      <c r="L18" s="1062">
        <v>6900</v>
      </c>
      <c r="M18" s="776">
        <v>242116</v>
      </c>
    </row>
    <row r="19" spans="1:13" ht="15" customHeight="1">
      <c r="A19" s="621" t="s">
        <v>901</v>
      </c>
      <c r="B19" s="621" t="s">
        <v>902</v>
      </c>
      <c r="C19" s="621"/>
      <c r="D19" s="1060">
        <v>-1695</v>
      </c>
      <c r="E19" s="1061">
        <v>-713</v>
      </c>
      <c r="F19" s="1062">
        <v>1422</v>
      </c>
      <c r="G19" s="1062">
        <v>2135</v>
      </c>
      <c r="H19" s="1061">
        <v>-982</v>
      </c>
      <c r="I19" s="1062">
        <v>8616</v>
      </c>
      <c r="J19" s="1062">
        <v>6129</v>
      </c>
      <c r="K19" s="1062">
        <v>9598</v>
      </c>
      <c r="L19" s="1062">
        <v>6803</v>
      </c>
      <c r="M19" s="967">
        <v>240386</v>
      </c>
    </row>
    <row r="20" spans="1:12" ht="9.75" customHeight="1">
      <c r="A20" s="621"/>
      <c r="B20" s="621"/>
      <c r="C20" s="621"/>
      <c r="D20" s="1060"/>
      <c r="E20" s="1061"/>
      <c r="F20" s="1062"/>
      <c r="G20" s="1062"/>
      <c r="H20" s="1061"/>
      <c r="I20" s="1062"/>
      <c r="J20" s="1062"/>
      <c r="K20" s="1062"/>
      <c r="L20" s="1062"/>
    </row>
    <row r="21" spans="1:23" ht="17.25" customHeight="1">
      <c r="A21" s="622" t="s">
        <v>901</v>
      </c>
      <c r="B21" s="622" t="s">
        <v>903</v>
      </c>
      <c r="C21" s="622"/>
      <c r="D21" s="1083">
        <v>-1742</v>
      </c>
      <c r="E21" s="1063">
        <v>-861</v>
      </c>
      <c r="F21" s="1064">
        <v>1345</v>
      </c>
      <c r="G21" s="1064">
        <v>2206</v>
      </c>
      <c r="H21" s="1063">
        <v>-881</v>
      </c>
      <c r="I21" s="1064">
        <v>8354</v>
      </c>
      <c r="J21" s="1064">
        <v>5877</v>
      </c>
      <c r="K21" s="1064">
        <v>9235</v>
      </c>
      <c r="L21" s="1064">
        <v>6572</v>
      </c>
      <c r="M21" s="1120">
        <f>M32</f>
        <v>238756</v>
      </c>
      <c r="N21" s="673"/>
      <c r="O21" s="673"/>
      <c r="P21" s="673"/>
      <c r="Q21" s="673"/>
      <c r="R21" s="673"/>
      <c r="S21" s="673"/>
      <c r="T21" s="673"/>
      <c r="U21" s="673"/>
      <c r="V21" s="673"/>
      <c r="W21" s="673"/>
    </row>
    <row r="22" spans="1:13" ht="15" customHeight="1">
      <c r="A22" s="303"/>
      <c r="B22" s="621"/>
      <c r="C22" s="303"/>
      <c r="D22" s="1060"/>
      <c r="E22" s="1061"/>
      <c r="F22" s="1062"/>
      <c r="G22" s="1062"/>
      <c r="H22" s="1061"/>
      <c r="I22" s="1062"/>
      <c r="J22" s="1062"/>
      <c r="K22" s="1062"/>
      <c r="L22" s="1062"/>
      <c r="M22" s="971"/>
    </row>
    <row r="23" spans="1:13" ht="16.5" customHeight="1">
      <c r="A23" s="621"/>
      <c r="B23" s="1131" t="s">
        <v>243</v>
      </c>
      <c r="C23" s="621"/>
      <c r="D23" s="1056">
        <v>-193</v>
      </c>
      <c r="E23" s="1048">
        <v>-105</v>
      </c>
      <c r="F23" s="1052">
        <v>122</v>
      </c>
      <c r="G23" s="1052">
        <v>227</v>
      </c>
      <c r="H23" s="1048">
        <v>-88</v>
      </c>
      <c r="I23" s="1052">
        <v>604</v>
      </c>
      <c r="J23" s="1052">
        <v>416</v>
      </c>
      <c r="K23" s="1052">
        <v>692</v>
      </c>
      <c r="L23" s="1052">
        <v>480</v>
      </c>
      <c r="M23" s="966">
        <v>240118</v>
      </c>
    </row>
    <row r="24" spans="1:13" ht="16.5" customHeight="1">
      <c r="A24" s="621"/>
      <c r="B24" s="1131" t="s">
        <v>232</v>
      </c>
      <c r="C24" s="621"/>
      <c r="D24" s="1056">
        <v>-90</v>
      </c>
      <c r="E24" s="1048">
        <v>-60</v>
      </c>
      <c r="F24" s="1052">
        <v>111</v>
      </c>
      <c r="G24" s="1052">
        <v>171</v>
      </c>
      <c r="H24" s="1048">
        <v>-30</v>
      </c>
      <c r="I24" s="1052">
        <v>630</v>
      </c>
      <c r="J24" s="1052">
        <v>446</v>
      </c>
      <c r="K24" s="1052">
        <v>660</v>
      </c>
      <c r="L24" s="1052">
        <v>456</v>
      </c>
      <c r="M24" s="966">
        <v>239925</v>
      </c>
    </row>
    <row r="25" spans="1:13" ht="16.5" customHeight="1">
      <c r="A25" s="621"/>
      <c r="B25" s="1131" t="s">
        <v>233</v>
      </c>
      <c r="C25" s="621"/>
      <c r="D25" s="1056">
        <v>-625</v>
      </c>
      <c r="E25" s="1048">
        <v>-96</v>
      </c>
      <c r="F25" s="1052">
        <v>107</v>
      </c>
      <c r="G25" s="1052">
        <v>203</v>
      </c>
      <c r="H25" s="1048">
        <v>-529</v>
      </c>
      <c r="I25" s="1052">
        <v>1380</v>
      </c>
      <c r="J25" s="1052">
        <v>1099</v>
      </c>
      <c r="K25" s="1052">
        <v>1909</v>
      </c>
      <c r="L25" s="1052">
        <v>1545</v>
      </c>
      <c r="M25" s="966">
        <v>239835</v>
      </c>
    </row>
    <row r="26" spans="1:13" ht="16.5" customHeight="1">
      <c r="A26" s="621"/>
      <c r="B26" s="1131" t="s">
        <v>234</v>
      </c>
      <c r="C26" s="621"/>
      <c r="D26" s="1056">
        <v>19</v>
      </c>
      <c r="E26" s="1048">
        <v>-44</v>
      </c>
      <c r="F26" s="1052">
        <v>119</v>
      </c>
      <c r="G26" s="1052">
        <v>163</v>
      </c>
      <c r="H26" s="1048">
        <v>63</v>
      </c>
      <c r="I26" s="1052">
        <v>1051</v>
      </c>
      <c r="J26" s="1052">
        <v>802</v>
      </c>
      <c r="K26" s="1052">
        <v>988</v>
      </c>
      <c r="L26" s="1052">
        <v>699</v>
      </c>
      <c r="M26" s="966">
        <v>239210</v>
      </c>
    </row>
    <row r="27" spans="1:13" ht="16.5" customHeight="1">
      <c r="A27" s="621"/>
      <c r="B27" s="1131" t="s">
        <v>235</v>
      </c>
      <c r="C27" s="621"/>
      <c r="D27" s="1056">
        <v>-76</v>
      </c>
      <c r="E27" s="1048">
        <v>-59</v>
      </c>
      <c r="F27" s="1052">
        <v>114</v>
      </c>
      <c r="G27" s="1052">
        <v>173</v>
      </c>
      <c r="H27" s="1048">
        <v>-17</v>
      </c>
      <c r="I27" s="1052">
        <v>491</v>
      </c>
      <c r="J27" s="1052">
        <v>337</v>
      </c>
      <c r="K27" s="1052">
        <v>508</v>
      </c>
      <c r="L27" s="1052">
        <v>355</v>
      </c>
      <c r="M27" s="966">
        <v>239229</v>
      </c>
    </row>
    <row r="28" spans="1:13" ht="16.5" customHeight="1">
      <c r="A28" s="621"/>
      <c r="B28" s="1131" t="s">
        <v>236</v>
      </c>
      <c r="C28" s="621"/>
      <c r="D28" s="1056">
        <v>-224</v>
      </c>
      <c r="E28" s="1048">
        <v>-67</v>
      </c>
      <c r="F28" s="1052">
        <v>114</v>
      </c>
      <c r="G28" s="1052">
        <v>181</v>
      </c>
      <c r="H28" s="1048">
        <v>-157</v>
      </c>
      <c r="I28" s="1052">
        <v>552</v>
      </c>
      <c r="J28" s="1052">
        <v>362</v>
      </c>
      <c r="K28" s="1052">
        <v>709</v>
      </c>
      <c r="L28" s="1052">
        <v>495</v>
      </c>
      <c r="M28" s="966">
        <v>239153</v>
      </c>
    </row>
    <row r="29" spans="1:23" s="636" customFormat="1" ht="23.25" customHeight="1">
      <c r="A29" s="621"/>
      <c r="B29" s="1131" t="s">
        <v>237</v>
      </c>
      <c r="C29" s="621"/>
      <c r="D29" s="1057">
        <v>-3</v>
      </c>
      <c r="E29" s="1053">
        <v>-65</v>
      </c>
      <c r="F29" s="1054">
        <v>110</v>
      </c>
      <c r="G29" s="1054">
        <v>175</v>
      </c>
      <c r="H29" s="1053">
        <v>62</v>
      </c>
      <c r="I29" s="1054">
        <v>685</v>
      </c>
      <c r="J29" s="1054">
        <v>450</v>
      </c>
      <c r="K29" s="1054">
        <v>623</v>
      </c>
      <c r="L29" s="1054">
        <v>432</v>
      </c>
      <c r="M29" s="967">
        <v>238929</v>
      </c>
      <c r="N29" s="629"/>
      <c r="O29" s="629"/>
      <c r="P29" s="629"/>
      <c r="Q29" s="629"/>
      <c r="R29" s="629"/>
      <c r="S29" s="629"/>
      <c r="T29" s="629"/>
      <c r="U29" s="629"/>
      <c r="V29" s="629"/>
      <c r="W29" s="629"/>
    </row>
    <row r="30" spans="1:13" ht="16.5" customHeight="1">
      <c r="A30" s="621"/>
      <c r="B30" s="1131" t="s">
        <v>238</v>
      </c>
      <c r="D30" s="1056">
        <v>-79</v>
      </c>
      <c r="E30" s="1048">
        <v>-66</v>
      </c>
      <c r="F30" s="1052">
        <v>118</v>
      </c>
      <c r="G30" s="1052">
        <v>184</v>
      </c>
      <c r="H30" s="1048">
        <v>-13</v>
      </c>
      <c r="I30" s="1052">
        <v>561</v>
      </c>
      <c r="J30" s="1052">
        <v>368</v>
      </c>
      <c r="K30" s="1052">
        <v>574</v>
      </c>
      <c r="L30" s="1052">
        <v>399</v>
      </c>
      <c r="M30" s="966">
        <v>238926</v>
      </c>
    </row>
    <row r="31" spans="1:13" ht="16.5" customHeight="1">
      <c r="A31" s="621"/>
      <c r="B31" s="1131" t="s">
        <v>239</v>
      </c>
      <c r="C31" s="621"/>
      <c r="D31" s="1056">
        <v>-91</v>
      </c>
      <c r="E31" s="1048">
        <v>-66</v>
      </c>
      <c r="F31" s="1052">
        <v>117</v>
      </c>
      <c r="G31" s="1052">
        <v>183</v>
      </c>
      <c r="H31" s="1048">
        <v>-25</v>
      </c>
      <c r="I31" s="1052">
        <v>643</v>
      </c>
      <c r="J31" s="1052">
        <v>411</v>
      </c>
      <c r="K31" s="1052">
        <v>668</v>
      </c>
      <c r="L31" s="1052">
        <v>462</v>
      </c>
      <c r="M31" s="966">
        <v>238847</v>
      </c>
    </row>
    <row r="32" spans="1:13" ht="16.5" customHeight="1">
      <c r="A32" s="621"/>
      <c r="B32" s="1131" t="s">
        <v>512</v>
      </c>
      <c r="C32" s="621"/>
      <c r="D32" s="1056">
        <v>-147</v>
      </c>
      <c r="E32" s="1048">
        <v>-51</v>
      </c>
      <c r="F32" s="1052">
        <v>120</v>
      </c>
      <c r="G32" s="1052">
        <v>171</v>
      </c>
      <c r="H32" s="1048">
        <v>-96</v>
      </c>
      <c r="I32" s="1052">
        <v>575</v>
      </c>
      <c r="J32" s="1052">
        <v>377</v>
      </c>
      <c r="K32" s="1052">
        <v>671</v>
      </c>
      <c r="L32" s="1052">
        <v>439</v>
      </c>
      <c r="M32" s="966">
        <v>238756</v>
      </c>
    </row>
    <row r="33" spans="1:13" ht="16.5" customHeight="1">
      <c r="A33" s="621"/>
      <c r="B33" s="1131" t="s">
        <v>898</v>
      </c>
      <c r="C33" s="621"/>
      <c r="D33" s="1056">
        <v>-116</v>
      </c>
      <c r="E33" s="1048">
        <v>-106</v>
      </c>
      <c r="F33" s="1052">
        <v>97</v>
      </c>
      <c r="G33" s="1052">
        <v>203</v>
      </c>
      <c r="H33" s="1048">
        <v>-10</v>
      </c>
      <c r="I33" s="1052">
        <v>602</v>
      </c>
      <c r="J33" s="1052">
        <v>396</v>
      </c>
      <c r="K33" s="1052">
        <v>612</v>
      </c>
      <c r="L33" s="1052">
        <v>408</v>
      </c>
      <c r="M33" s="966">
        <v>238609</v>
      </c>
    </row>
    <row r="34" spans="1:13" ht="16.5" customHeight="1">
      <c r="A34" s="621"/>
      <c r="B34" s="1131" t="s">
        <v>899</v>
      </c>
      <c r="C34" s="621"/>
      <c r="D34" s="1056">
        <v>-117</v>
      </c>
      <c r="E34" s="1048">
        <v>-76</v>
      </c>
      <c r="F34" s="1052">
        <v>96</v>
      </c>
      <c r="G34" s="1052">
        <v>172</v>
      </c>
      <c r="H34" s="1048">
        <v>-41</v>
      </c>
      <c r="I34" s="1052">
        <v>580</v>
      </c>
      <c r="J34" s="1052">
        <v>413</v>
      </c>
      <c r="K34" s="1052">
        <v>621</v>
      </c>
      <c r="L34" s="1052">
        <v>402</v>
      </c>
      <c r="M34" s="966">
        <v>238493</v>
      </c>
    </row>
    <row r="35" spans="1:13" ht="9.75" customHeight="1">
      <c r="A35" s="304"/>
      <c r="B35" s="1131"/>
      <c r="C35" s="635"/>
      <c r="D35" s="304"/>
      <c r="E35" s="304"/>
      <c r="F35" s="304"/>
      <c r="G35" s="304"/>
      <c r="H35" s="304"/>
      <c r="I35" s="304"/>
      <c r="J35" s="304"/>
      <c r="K35" s="304"/>
      <c r="L35" s="304"/>
      <c r="M35" s="304"/>
    </row>
    <row r="36" spans="1:13" ht="18" customHeight="1">
      <c r="A36" s="292"/>
      <c r="B36" s="1131"/>
      <c r="C36" s="625"/>
      <c r="D36" s="292"/>
      <c r="E36" s="292"/>
      <c r="F36" s="1331" t="s">
        <v>686</v>
      </c>
      <c r="G36" s="1331"/>
      <c r="H36" s="1331"/>
      <c r="I36" s="1331"/>
      <c r="J36" s="292"/>
      <c r="K36" s="292"/>
      <c r="L36" s="292"/>
      <c r="M36" s="292"/>
    </row>
    <row r="37" spans="1:13" ht="9.75" customHeight="1">
      <c r="A37" s="304"/>
      <c r="B37" s="1131"/>
      <c r="C37" s="635"/>
      <c r="D37" s="304"/>
      <c r="E37" s="304"/>
      <c r="F37" s="304"/>
      <c r="G37" s="304"/>
      <c r="H37" s="304"/>
      <c r="I37" s="304"/>
      <c r="J37" s="304"/>
      <c r="K37" s="304"/>
      <c r="L37" s="304"/>
      <c r="M37" s="304"/>
    </row>
    <row r="38" spans="1:13" ht="15" customHeight="1">
      <c r="A38" s="621" t="s">
        <v>900</v>
      </c>
      <c r="B38" s="621" t="s">
        <v>777</v>
      </c>
      <c r="C38" s="621"/>
      <c r="D38" s="1065">
        <v>-420</v>
      </c>
      <c r="E38" s="1066">
        <v>-229</v>
      </c>
      <c r="F38" s="1066">
        <v>543</v>
      </c>
      <c r="G38" s="1066">
        <v>772</v>
      </c>
      <c r="H38" s="1066">
        <v>-191</v>
      </c>
      <c r="I38" s="1066">
        <v>3362</v>
      </c>
      <c r="J38" s="1066">
        <v>2558</v>
      </c>
      <c r="K38" s="1066">
        <v>3553</v>
      </c>
      <c r="L38" s="1066">
        <v>2731</v>
      </c>
      <c r="M38" s="776">
        <v>83732</v>
      </c>
    </row>
    <row r="39" spans="1:13" ht="15" customHeight="1">
      <c r="A39" s="621" t="s">
        <v>901</v>
      </c>
      <c r="B39" s="621" t="s">
        <v>902</v>
      </c>
      <c r="C39" s="621"/>
      <c r="D39" s="1065">
        <v>-14</v>
      </c>
      <c r="E39" s="1066">
        <v>-213</v>
      </c>
      <c r="F39" s="1066">
        <v>557</v>
      </c>
      <c r="G39" s="1066">
        <v>770</v>
      </c>
      <c r="H39" s="1066">
        <v>199</v>
      </c>
      <c r="I39" s="1066">
        <v>3645</v>
      </c>
      <c r="J39" s="1066">
        <v>2833</v>
      </c>
      <c r="K39" s="1066">
        <v>3446</v>
      </c>
      <c r="L39" s="1066">
        <v>2715</v>
      </c>
      <c r="M39" s="781">
        <v>83734</v>
      </c>
    </row>
    <row r="40" spans="1:13" ht="9.75" customHeight="1">
      <c r="A40" s="621"/>
      <c r="B40" s="621"/>
      <c r="C40" s="621"/>
      <c r="D40" s="1067"/>
      <c r="E40" s="1063"/>
      <c r="F40" s="1064"/>
      <c r="G40" s="1064"/>
      <c r="H40" s="1068"/>
      <c r="I40" s="1064"/>
      <c r="J40" s="1064"/>
      <c r="K40" s="1064"/>
      <c r="L40" s="1064"/>
      <c r="M40" s="702"/>
    </row>
    <row r="41" spans="1:23" ht="17.25" customHeight="1">
      <c r="A41" s="622" t="s">
        <v>901</v>
      </c>
      <c r="B41" s="622" t="s">
        <v>903</v>
      </c>
      <c r="C41" s="622"/>
      <c r="D41" s="1121">
        <v>-104</v>
      </c>
      <c r="E41" s="1120">
        <v>-213</v>
      </c>
      <c r="F41" s="1120">
        <v>553</v>
      </c>
      <c r="G41" s="1120">
        <v>766</v>
      </c>
      <c r="H41" s="1120">
        <v>109</v>
      </c>
      <c r="I41" s="1120">
        <v>3380</v>
      </c>
      <c r="J41" s="1120">
        <v>2621</v>
      </c>
      <c r="K41" s="1120">
        <v>3271</v>
      </c>
      <c r="L41" s="1120">
        <v>2436</v>
      </c>
      <c r="M41" s="1120">
        <f>M52</f>
        <v>83508</v>
      </c>
      <c r="N41" s="674"/>
      <c r="O41" s="674"/>
      <c r="P41" s="674"/>
      <c r="Q41" s="674"/>
      <c r="R41" s="674"/>
      <c r="S41" s="674"/>
      <c r="T41" s="674"/>
      <c r="U41" s="674"/>
      <c r="V41" s="674"/>
      <c r="W41" s="674"/>
    </row>
    <row r="42" spans="1:13" ht="9.75" customHeight="1">
      <c r="A42" s="621"/>
      <c r="B42" s="621"/>
      <c r="C42" s="303"/>
      <c r="D42" s="1060"/>
      <c r="E42" s="1061"/>
      <c r="F42" s="1062"/>
      <c r="G42" s="1062"/>
      <c r="H42" s="1061"/>
      <c r="I42" s="1062"/>
      <c r="J42" s="1062"/>
      <c r="K42" s="1062"/>
      <c r="L42" s="1062"/>
      <c r="M42" s="781"/>
    </row>
    <row r="43" spans="1:15" ht="16.5" customHeight="1">
      <c r="A43" s="621"/>
      <c r="B43" s="1131" t="s">
        <v>243</v>
      </c>
      <c r="C43" s="621"/>
      <c r="D43" s="1056">
        <v>-63</v>
      </c>
      <c r="E43" s="1048">
        <v>-34</v>
      </c>
      <c r="F43" s="1049">
        <v>51</v>
      </c>
      <c r="G43" s="1049">
        <v>85</v>
      </c>
      <c r="H43" s="1048">
        <v>-29</v>
      </c>
      <c r="I43" s="1049">
        <v>216</v>
      </c>
      <c r="J43" s="1049">
        <v>172</v>
      </c>
      <c r="K43" s="1049">
        <v>245</v>
      </c>
      <c r="L43" s="1049">
        <v>173</v>
      </c>
      <c r="M43" s="777">
        <v>83737</v>
      </c>
      <c r="O43" s="736"/>
    </row>
    <row r="44" spans="1:13" ht="16.5" customHeight="1">
      <c r="A44" s="621"/>
      <c r="B44" s="1131" t="s">
        <v>232</v>
      </c>
      <c r="C44" s="621"/>
      <c r="D44" s="1056">
        <v>-31</v>
      </c>
      <c r="E44" s="1048">
        <v>-23</v>
      </c>
      <c r="F44" s="1049">
        <v>37</v>
      </c>
      <c r="G44" s="1049">
        <v>60</v>
      </c>
      <c r="H44" s="1048">
        <v>-8</v>
      </c>
      <c r="I44" s="1049">
        <v>232</v>
      </c>
      <c r="J44" s="1049">
        <v>180</v>
      </c>
      <c r="K44" s="1049">
        <v>240</v>
      </c>
      <c r="L44" s="1049">
        <v>180</v>
      </c>
      <c r="M44" s="777">
        <v>83674</v>
      </c>
    </row>
    <row r="45" spans="1:13" ht="16.5" customHeight="1">
      <c r="A45" s="621"/>
      <c r="B45" s="1131" t="s">
        <v>233</v>
      </c>
      <c r="C45" s="621"/>
      <c r="D45" s="1056">
        <v>-98</v>
      </c>
      <c r="E45" s="1048">
        <v>-11</v>
      </c>
      <c r="F45" s="1049">
        <v>53</v>
      </c>
      <c r="G45" s="1049">
        <v>64</v>
      </c>
      <c r="H45" s="1048">
        <v>-87</v>
      </c>
      <c r="I45" s="1049">
        <v>578</v>
      </c>
      <c r="J45" s="1049">
        <v>481</v>
      </c>
      <c r="K45" s="1049">
        <v>665</v>
      </c>
      <c r="L45" s="1049">
        <v>527</v>
      </c>
      <c r="M45" s="777">
        <v>83643</v>
      </c>
    </row>
    <row r="46" spans="1:13" ht="16.5" customHeight="1">
      <c r="A46" s="621"/>
      <c r="B46" s="1131" t="s">
        <v>234</v>
      </c>
      <c r="C46" s="621"/>
      <c r="D46" s="1056">
        <v>121</v>
      </c>
      <c r="E46" s="1048">
        <v>-15</v>
      </c>
      <c r="F46" s="1049">
        <v>54</v>
      </c>
      <c r="G46" s="1049">
        <v>69</v>
      </c>
      <c r="H46" s="1048">
        <v>136</v>
      </c>
      <c r="I46" s="1049">
        <v>439</v>
      </c>
      <c r="J46" s="1049">
        <v>360</v>
      </c>
      <c r="K46" s="1049">
        <v>303</v>
      </c>
      <c r="L46" s="1049">
        <v>224</v>
      </c>
      <c r="M46" s="777">
        <v>83545</v>
      </c>
    </row>
    <row r="47" spans="1:13" ht="16.5" customHeight="1">
      <c r="A47" s="621"/>
      <c r="B47" s="1131" t="s">
        <v>235</v>
      </c>
      <c r="C47" s="621"/>
      <c r="D47" s="1056">
        <v>-7</v>
      </c>
      <c r="E47" s="1048">
        <v>-7</v>
      </c>
      <c r="F47" s="1049">
        <v>43</v>
      </c>
      <c r="G47" s="1049">
        <v>50</v>
      </c>
      <c r="H47" s="1048">
        <v>0</v>
      </c>
      <c r="I47" s="1049">
        <v>192</v>
      </c>
      <c r="J47" s="1049">
        <v>141</v>
      </c>
      <c r="K47" s="1049">
        <v>192</v>
      </c>
      <c r="L47" s="1049">
        <v>130</v>
      </c>
      <c r="M47" s="777">
        <v>83666</v>
      </c>
    </row>
    <row r="48" spans="1:13" ht="16.5" customHeight="1">
      <c r="A48" s="621"/>
      <c r="B48" s="1131" t="s">
        <v>236</v>
      </c>
      <c r="C48" s="621"/>
      <c r="D48" s="1056">
        <v>-40</v>
      </c>
      <c r="E48" s="1048">
        <v>-25</v>
      </c>
      <c r="F48" s="1049">
        <v>47</v>
      </c>
      <c r="G48" s="1049">
        <v>72</v>
      </c>
      <c r="H48" s="1048">
        <v>-15</v>
      </c>
      <c r="I48" s="1049">
        <v>224</v>
      </c>
      <c r="J48" s="1049">
        <v>174</v>
      </c>
      <c r="K48" s="1049">
        <v>239</v>
      </c>
      <c r="L48" s="1049">
        <v>188</v>
      </c>
      <c r="M48" s="777">
        <v>83659</v>
      </c>
    </row>
    <row r="49" spans="1:23" s="636" customFormat="1" ht="23.25" customHeight="1">
      <c r="A49" s="622"/>
      <c r="B49" s="1131" t="s">
        <v>237</v>
      </c>
      <c r="C49" s="621"/>
      <c r="D49" s="1057">
        <v>-52</v>
      </c>
      <c r="E49" s="1053">
        <v>-18</v>
      </c>
      <c r="F49" s="1069">
        <v>48</v>
      </c>
      <c r="G49" s="1069">
        <v>66</v>
      </c>
      <c r="H49" s="1053">
        <v>-34</v>
      </c>
      <c r="I49" s="1069">
        <v>203</v>
      </c>
      <c r="J49" s="1069">
        <v>149</v>
      </c>
      <c r="K49" s="1069">
        <v>237</v>
      </c>
      <c r="L49" s="1069">
        <v>169</v>
      </c>
      <c r="M49" s="969">
        <v>83619</v>
      </c>
      <c r="N49" s="629"/>
      <c r="O49" s="629"/>
      <c r="P49" s="629"/>
      <c r="Q49" s="629"/>
      <c r="R49" s="629"/>
      <c r="S49" s="629"/>
      <c r="T49" s="629"/>
      <c r="U49" s="629"/>
      <c r="V49" s="629"/>
      <c r="W49" s="629"/>
    </row>
    <row r="50" spans="1:13" ht="16.5" customHeight="1">
      <c r="A50" s="621"/>
      <c r="B50" s="1131" t="s">
        <v>238</v>
      </c>
      <c r="D50" s="1056">
        <v>-37</v>
      </c>
      <c r="E50" s="1048">
        <v>-21</v>
      </c>
      <c r="F50" s="1049">
        <v>44</v>
      </c>
      <c r="G50" s="1049">
        <v>65</v>
      </c>
      <c r="H50" s="1048">
        <v>-16</v>
      </c>
      <c r="I50" s="1049">
        <v>234</v>
      </c>
      <c r="J50" s="1049">
        <v>155</v>
      </c>
      <c r="K50" s="1049">
        <v>250</v>
      </c>
      <c r="L50" s="1049">
        <v>176</v>
      </c>
      <c r="M50" s="777">
        <v>83567</v>
      </c>
    </row>
    <row r="51" spans="1:13" ht="16.5" customHeight="1">
      <c r="A51" s="621"/>
      <c r="B51" s="1131" t="s">
        <v>239</v>
      </c>
      <c r="C51" s="621"/>
      <c r="D51" s="1056">
        <v>-22</v>
      </c>
      <c r="E51" s="1048">
        <v>-9</v>
      </c>
      <c r="F51" s="1049">
        <v>50</v>
      </c>
      <c r="G51" s="1049">
        <v>59</v>
      </c>
      <c r="H51" s="1048">
        <v>-13</v>
      </c>
      <c r="I51" s="1049">
        <v>254</v>
      </c>
      <c r="J51" s="1049">
        <v>210</v>
      </c>
      <c r="K51" s="1049">
        <v>267</v>
      </c>
      <c r="L51" s="1049">
        <v>212</v>
      </c>
      <c r="M51" s="777">
        <v>83530</v>
      </c>
    </row>
    <row r="52" spans="1:13" ht="16.5" customHeight="1">
      <c r="A52" s="622"/>
      <c r="B52" s="1131" t="s">
        <v>512</v>
      </c>
      <c r="C52" s="621"/>
      <c r="D52" s="1056">
        <v>71</v>
      </c>
      <c r="E52" s="1048">
        <v>-24</v>
      </c>
      <c r="F52" s="1049">
        <v>43</v>
      </c>
      <c r="G52" s="1049">
        <v>67</v>
      </c>
      <c r="H52" s="1048">
        <v>95</v>
      </c>
      <c r="I52" s="1049">
        <v>288</v>
      </c>
      <c r="J52" s="1049">
        <v>198</v>
      </c>
      <c r="K52" s="1049">
        <v>193</v>
      </c>
      <c r="L52" s="1049">
        <v>119</v>
      </c>
      <c r="M52" s="781">
        <v>83508</v>
      </c>
    </row>
    <row r="53" spans="1:13" ht="16.5" customHeight="1">
      <c r="A53" s="621"/>
      <c r="B53" s="1131" t="s">
        <v>898</v>
      </c>
      <c r="C53" s="621"/>
      <c r="D53" s="1056">
        <v>74</v>
      </c>
      <c r="E53" s="1048">
        <v>7</v>
      </c>
      <c r="F53" s="1049">
        <v>49</v>
      </c>
      <c r="G53" s="1049">
        <v>42</v>
      </c>
      <c r="H53" s="1048">
        <v>67</v>
      </c>
      <c r="I53" s="1049">
        <v>280</v>
      </c>
      <c r="J53" s="1049">
        <v>214</v>
      </c>
      <c r="K53" s="1049">
        <v>213</v>
      </c>
      <c r="L53" s="1049">
        <v>162</v>
      </c>
      <c r="M53" s="970">
        <v>83579</v>
      </c>
    </row>
    <row r="54" spans="1:13" ht="16.5" customHeight="1">
      <c r="A54" s="621"/>
      <c r="B54" s="1131" t="s">
        <v>899</v>
      </c>
      <c r="C54" s="621"/>
      <c r="D54" s="1056">
        <v>-20</v>
      </c>
      <c r="E54" s="1048">
        <v>-33</v>
      </c>
      <c r="F54" s="1049">
        <v>34</v>
      </c>
      <c r="G54" s="1049">
        <v>67</v>
      </c>
      <c r="H54" s="1048">
        <v>13</v>
      </c>
      <c r="I54" s="1049">
        <v>240</v>
      </c>
      <c r="J54" s="1049">
        <v>187</v>
      </c>
      <c r="K54" s="1049">
        <v>227</v>
      </c>
      <c r="L54" s="1049">
        <v>176</v>
      </c>
      <c r="M54" s="970">
        <v>83653</v>
      </c>
    </row>
    <row r="55" spans="1:13" ht="9.75" customHeight="1">
      <c r="A55" s="768"/>
      <c r="B55" s="1131"/>
      <c r="C55" s="798"/>
      <c r="D55" s="631"/>
      <c r="E55" s="72"/>
      <c r="F55" s="72"/>
      <c r="G55" s="72"/>
      <c r="H55" s="72"/>
      <c r="I55" s="72"/>
      <c r="J55" s="72"/>
      <c r="K55" s="72"/>
      <c r="L55" s="72"/>
      <c r="M55" s="72"/>
    </row>
    <row r="56" spans="1:13" ht="18" customHeight="1">
      <c r="A56" s="292"/>
      <c r="B56" s="1131"/>
      <c r="C56" s="625"/>
      <c r="D56" s="292"/>
      <c r="E56" s="292"/>
      <c r="F56" s="1331" t="s">
        <v>707</v>
      </c>
      <c r="G56" s="1331"/>
      <c r="H56" s="1331"/>
      <c r="I56" s="1331"/>
      <c r="J56" s="292"/>
      <c r="K56" s="292"/>
      <c r="L56" s="292"/>
      <c r="M56" s="292"/>
    </row>
    <row r="57" spans="1:13" ht="9.75" customHeight="1">
      <c r="A57" s="304"/>
      <c r="B57" s="1131"/>
      <c r="C57" s="635"/>
      <c r="D57" s="304"/>
      <c r="E57" s="304"/>
      <c r="F57" s="304"/>
      <c r="G57" s="304"/>
      <c r="H57" s="304"/>
      <c r="I57" s="304"/>
      <c r="J57" s="304"/>
      <c r="K57" s="304"/>
      <c r="L57" s="304"/>
      <c r="M57" s="304"/>
    </row>
    <row r="58" spans="1:13" ht="15" customHeight="1">
      <c r="A58" s="621" t="s">
        <v>900</v>
      </c>
      <c r="B58" s="621" t="s">
        <v>777</v>
      </c>
      <c r="C58" s="621"/>
      <c r="D58" s="1065">
        <v>-686</v>
      </c>
      <c r="E58" s="1066">
        <v>-341</v>
      </c>
      <c r="F58" s="1066">
        <v>589</v>
      </c>
      <c r="G58" s="1066">
        <v>930</v>
      </c>
      <c r="H58" s="1066">
        <v>-345</v>
      </c>
      <c r="I58" s="1066">
        <v>3479</v>
      </c>
      <c r="J58" s="1066">
        <v>1653</v>
      </c>
      <c r="K58" s="1066">
        <v>3824</v>
      </c>
      <c r="L58" s="1066">
        <v>2042</v>
      </c>
      <c r="M58" s="857">
        <v>87420</v>
      </c>
    </row>
    <row r="59" spans="1:13" ht="15" customHeight="1">
      <c r="A59" s="621" t="s">
        <v>901</v>
      </c>
      <c r="B59" s="621" t="s">
        <v>902</v>
      </c>
      <c r="C59" s="621"/>
      <c r="D59" s="1065">
        <v>-808</v>
      </c>
      <c r="E59" s="1066">
        <v>-433</v>
      </c>
      <c r="F59" s="1066">
        <v>515</v>
      </c>
      <c r="G59" s="1066">
        <v>948</v>
      </c>
      <c r="H59" s="1066">
        <v>-375</v>
      </c>
      <c r="I59" s="1066">
        <v>3344</v>
      </c>
      <c r="J59" s="1066">
        <v>1619</v>
      </c>
      <c r="K59" s="1066">
        <v>3719</v>
      </c>
      <c r="L59" s="1066">
        <v>1958</v>
      </c>
      <c r="M59" s="781">
        <v>86601</v>
      </c>
    </row>
    <row r="60" spans="1:13" ht="9.75" customHeight="1">
      <c r="A60" s="621"/>
      <c r="B60" s="621"/>
      <c r="C60" s="621"/>
      <c r="D60" s="1067"/>
      <c r="E60" s="1063"/>
      <c r="F60" s="1064"/>
      <c r="G60" s="1064"/>
      <c r="H60" s="1068"/>
      <c r="I60" s="1064"/>
      <c r="J60" s="1064"/>
      <c r="K60" s="1064"/>
      <c r="L60" s="1064"/>
      <c r="M60" s="702"/>
    </row>
    <row r="61" spans="1:23" ht="17.25" customHeight="1">
      <c r="A61" s="622" t="s">
        <v>901</v>
      </c>
      <c r="B61" s="622" t="s">
        <v>903</v>
      </c>
      <c r="C61" s="622"/>
      <c r="D61" s="1121">
        <v>-940</v>
      </c>
      <c r="E61" s="1120">
        <v>-462</v>
      </c>
      <c r="F61" s="1120">
        <v>536</v>
      </c>
      <c r="G61" s="1120">
        <v>998</v>
      </c>
      <c r="H61" s="1120">
        <v>-478</v>
      </c>
      <c r="I61" s="1120">
        <v>3150</v>
      </c>
      <c r="J61" s="1120">
        <v>1536</v>
      </c>
      <c r="K61" s="1120">
        <v>3628</v>
      </c>
      <c r="L61" s="1120">
        <v>1802</v>
      </c>
      <c r="M61" s="1120">
        <f>M72</f>
        <v>85792</v>
      </c>
      <c r="N61" s="674"/>
      <c r="O61" s="674"/>
      <c r="P61" s="674"/>
      <c r="Q61" s="674"/>
      <c r="R61" s="674"/>
      <c r="S61" s="674"/>
      <c r="T61" s="674"/>
      <c r="U61" s="674"/>
      <c r="V61" s="674"/>
      <c r="W61" s="674"/>
    </row>
    <row r="62" spans="1:13" ht="9.75" customHeight="1">
      <c r="A62" s="621"/>
      <c r="B62" s="621"/>
      <c r="C62" s="303"/>
      <c r="D62" s="1060"/>
      <c r="E62" s="1061"/>
      <c r="F62" s="1062"/>
      <c r="G62" s="1062"/>
      <c r="H62" s="1061"/>
      <c r="I62" s="1062"/>
      <c r="J62" s="1062"/>
      <c r="K62" s="1062"/>
      <c r="L62" s="1062"/>
      <c r="M62" s="781"/>
    </row>
    <row r="63" spans="1:15" ht="16.5" customHeight="1">
      <c r="A63" s="621"/>
      <c r="B63" s="1131" t="s">
        <v>243</v>
      </c>
      <c r="C63" s="621"/>
      <c r="D63" s="1056">
        <v>-74</v>
      </c>
      <c r="E63" s="1048">
        <v>-52</v>
      </c>
      <c r="F63" s="1049">
        <v>48</v>
      </c>
      <c r="G63" s="1049">
        <v>100</v>
      </c>
      <c r="H63" s="1048">
        <v>-22</v>
      </c>
      <c r="I63" s="1049">
        <v>237</v>
      </c>
      <c r="J63" s="1049">
        <v>107</v>
      </c>
      <c r="K63" s="1049">
        <v>259</v>
      </c>
      <c r="L63" s="1049">
        <v>140</v>
      </c>
      <c r="M63" s="777">
        <v>86504</v>
      </c>
      <c r="O63" s="736"/>
    </row>
    <row r="64" spans="1:13" ht="16.5" customHeight="1">
      <c r="A64" s="621"/>
      <c r="B64" s="1131" t="s">
        <v>232</v>
      </c>
      <c r="C64" s="621"/>
      <c r="D64" s="1056">
        <v>-115</v>
      </c>
      <c r="E64" s="1048">
        <v>-32</v>
      </c>
      <c r="F64" s="1049">
        <v>42</v>
      </c>
      <c r="G64" s="1049">
        <v>74</v>
      </c>
      <c r="H64" s="1048">
        <v>-83</v>
      </c>
      <c r="I64" s="1049">
        <v>247</v>
      </c>
      <c r="J64" s="1049">
        <v>133</v>
      </c>
      <c r="K64" s="1049">
        <v>330</v>
      </c>
      <c r="L64" s="1049">
        <v>165</v>
      </c>
      <c r="M64" s="777">
        <v>86430</v>
      </c>
    </row>
    <row r="65" spans="1:13" ht="16.5" customHeight="1">
      <c r="A65" s="621"/>
      <c r="B65" s="1131" t="s">
        <v>233</v>
      </c>
      <c r="C65" s="621"/>
      <c r="D65" s="1056">
        <v>-251</v>
      </c>
      <c r="E65" s="1048">
        <v>-69</v>
      </c>
      <c r="F65" s="1049">
        <v>33</v>
      </c>
      <c r="G65" s="1049">
        <v>102</v>
      </c>
      <c r="H65" s="1048">
        <v>-182</v>
      </c>
      <c r="I65" s="1049">
        <v>526</v>
      </c>
      <c r="J65" s="1049">
        <v>325</v>
      </c>
      <c r="K65" s="1049">
        <v>708</v>
      </c>
      <c r="L65" s="1049">
        <v>491</v>
      </c>
      <c r="M65" s="777">
        <v>86315</v>
      </c>
    </row>
    <row r="66" spans="1:13" ht="16.5" customHeight="1">
      <c r="A66" s="621"/>
      <c r="B66" s="1131" t="s">
        <v>234</v>
      </c>
      <c r="C66" s="621"/>
      <c r="D66" s="1056">
        <v>64</v>
      </c>
      <c r="E66" s="1048">
        <v>-25</v>
      </c>
      <c r="F66" s="1049">
        <v>53</v>
      </c>
      <c r="G66" s="1049">
        <v>78</v>
      </c>
      <c r="H66" s="1048">
        <v>89</v>
      </c>
      <c r="I66" s="1049">
        <v>402</v>
      </c>
      <c r="J66" s="1049">
        <v>222</v>
      </c>
      <c r="K66" s="1049">
        <v>313</v>
      </c>
      <c r="L66" s="1049">
        <v>132</v>
      </c>
      <c r="M66" s="777">
        <v>86064</v>
      </c>
    </row>
    <row r="67" spans="1:13" ht="16.5" customHeight="1">
      <c r="A67" s="621"/>
      <c r="B67" s="1131" t="s">
        <v>235</v>
      </c>
      <c r="C67" s="621"/>
      <c r="D67" s="1056">
        <v>-79</v>
      </c>
      <c r="E67" s="1048">
        <v>-31</v>
      </c>
      <c r="F67" s="1049">
        <v>45</v>
      </c>
      <c r="G67" s="1049">
        <v>76</v>
      </c>
      <c r="H67" s="1048">
        <v>-48</v>
      </c>
      <c r="I67" s="1049">
        <v>159</v>
      </c>
      <c r="J67" s="1049">
        <v>65</v>
      </c>
      <c r="K67" s="1049">
        <v>207</v>
      </c>
      <c r="L67" s="1049">
        <v>93</v>
      </c>
      <c r="M67" s="777">
        <v>86128</v>
      </c>
    </row>
    <row r="68" spans="1:13" ht="16.5" customHeight="1">
      <c r="A68" s="621"/>
      <c r="B68" s="1131" t="s">
        <v>236</v>
      </c>
      <c r="C68" s="621"/>
      <c r="D68" s="1056">
        <v>-105</v>
      </c>
      <c r="E68" s="1048">
        <v>-33</v>
      </c>
      <c r="F68" s="1049">
        <v>40</v>
      </c>
      <c r="G68" s="1049">
        <v>73</v>
      </c>
      <c r="H68" s="1048">
        <v>-72</v>
      </c>
      <c r="I68" s="1049">
        <v>190</v>
      </c>
      <c r="J68" s="1049">
        <v>80</v>
      </c>
      <c r="K68" s="1049">
        <v>262</v>
      </c>
      <c r="L68" s="1049">
        <v>129</v>
      </c>
      <c r="M68" s="777">
        <v>86049</v>
      </c>
    </row>
    <row r="69" spans="1:23" s="636" customFormat="1" ht="23.25" customHeight="1">
      <c r="A69" s="622"/>
      <c r="B69" s="1131" t="s">
        <v>237</v>
      </c>
      <c r="C69" s="621"/>
      <c r="D69" s="1057">
        <v>-103</v>
      </c>
      <c r="E69" s="1053">
        <v>-32</v>
      </c>
      <c r="F69" s="1069">
        <v>58</v>
      </c>
      <c r="G69" s="1069">
        <v>90</v>
      </c>
      <c r="H69" s="1053">
        <v>-71</v>
      </c>
      <c r="I69" s="1069">
        <v>207</v>
      </c>
      <c r="J69" s="1069">
        <v>71</v>
      </c>
      <c r="K69" s="1069">
        <v>278</v>
      </c>
      <c r="L69" s="1069">
        <v>112</v>
      </c>
      <c r="M69" s="969">
        <v>85944</v>
      </c>
      <c r="N69" s="629"/>
      <c r="O69" s="629"/>
      <c r="P69" s="629"/>
      <c r="Q69" s="629"/>
      <c r="R69" s="629"/>
      <c r="S69" s="629"/>
      <c r="T69" s="629"/>
      <c r="U69" s="629"/>
      <c r="V69" s="629"/>
      <c r="W69" s="629"/>
    </row>
    <row r="70" spans="1:13" ht="16.5" customHeight="1">
      <c r="A70" s="621"/>
      <c r="B70" s="1131" t="s">
        <v>238</v>
      </c>
      <c r="D70" s="1056">
        <v>-41</v>
      </c>
      <c r="E70" s="1048">
        <v>-28</v>
      </c>
      <c r="F70" s="1049">
        <v>41</v>
      </c>
      <c r="G70" s="1049">
        <v>69</v>
      </c>
      <c r="H70" s="1048">
        <v>-13</v>
      </c>
      <c r="I70" s="1049">
        <v>239</v>
      </c>
      <c r="J70" s="1049">
        <v>108</v>
      </c>
      <c r="K70" s="1049">
        <v>252</v>
      </c>
      <c r="L70" s="1049">
        <v>112</v>
      </c>
      <c r="M70" s="777">
        <v>85841</v>
      </c>
    </row>
    <row r="71" spans="1:13" ht="16.5" customHeight="1">
      <c r="A71" s="621"/>
      <c r="B71" s="1131" t="s">
        <v>239</v>
      </c>
      <c r="C71" s="621"/>
      <c r="D71" s="1056">
        <v>-8</v>
      </c>
      <c r="E71" s="1048">
        <v>-6</v>
      </c>
      <c r="F71" s="1049">
        <v>56</v>
      </c>
      <c r="G71" s="1049">
        <v>62</v>
      </c>
      <c r="H71" s="1048">
        <v>-2</v>
      </c>
      <c r="I71" s="1049">
        <v>235</v>
      </c>
      <c r="J71" s="1049">
        <v>88</v>
      </c>
      <c r="K71" s="1049">
        <v>237</v>
      </c>
      <c r="L71" s="1049">
        <v>121</v>
      </c>
      <c r="M71" s="777">
        <v>85800</v>
      </c>
    </row>
    <row r="72" spans="1:13" ht="16.5" customHeight="1">
      <c r="A72" s="622"/>
      <c r="B72" s="1131" t="s">
        <v>512</v>
      </c>
      <c r="C72" s="621"/>
      <c r="D72" s="1056">
        <v>-122</v>
      </c>
      <c r="E72" s="1048">
        <v>-40</v>
      </c>
      <c r="F72" s="1049">
        <v>45</v>
      </c>
      <c r="G72" s="1049">
        <v>85</v>
      </c>
      <c r="H72" s="1048">
        <v>-82</v>
      </c>
      <c r="I72" s="1049">
        <v>208</v>
      </c>
      <c r="J72" s="1049">
        <v>101</v>
      </c>
      <c r="K72" s="1049">
        <v>290</v>
      </c>
      <c r="L72" s="1049">
        <v>120</v>
      </c>
      <c r="M72" s="781">
        <v>85792</v>
      </c>
    </row>
    <row r="73" spans="1:13" ht="16.5" customHeight="1">
      <c r="A73" s="621"/>
      <c r="B73" s="1131" t="s">
        <v>898</v>
      </c>
      <c r="C73" s="621"/>
      <c r="D73" s="1056">
        <v>-53</v>
      </c>
      <c r="E73" s="1048">
        <v>-57</v>
      </c>
      <c r="F73" s="1049">
        <v>37</v>
      </c>
      <c r="G73" s="1049">
        <v>94</v>
      </c>
      <c r="H73" s="1048">
        <v>4</v>
      </c>
      <c r="I73" s="1049">
        <v>257</v>
      </c>
      <c r="J73" s="1049">
        <v>123</v>
      </c>
      <c r="K73" s="1049">
        <v>253</v>
      </c>
      <c r="L73" s="1049">
        <v>95</v>
      </c>
      <c r="M73" s="970">
        <v>85670</v>
      </c>
    </row>
    <row r="74" spans="1:13" ht="16.5" customHeight="1">
      <c r="A74" s="621"/>
      <c r="B74" s="1131" t="s">
        <v>899</v>
      </c>
      <c r="C74" s="621"/>
      <c r="D74" s="1056">
        <v>-53</v>
      </c>
      <c r="E74" s="1048">
        <v>-57</v>
      </c>
      <c r="F74" s="1049">
        <v>38</v>
      </c>
      <c r="G74" s="1049">
        <v>95</v>
      </c>
      <c r="H74" s="1048">
        <v>4</v>
      </c>
      <c r="I74" s="1049">
        <v>243</v>
      </c>
      <c r="J74" s="1049">
        <v>113</v>
      </c>
      <c r="K74" s="1049">
        <v>239</v>
      </c>
      <c r="L74" s="1049">
        <v>92</v>
      </c>
      <c r="M74" s="970">
        <v>85617</v>
      </c>
    </row>
    <row r="75" spans="1:13" ht="9.75" customHeight="1">
      <c r="A75" s="632"/>
      <c r="B75" s="1138"/>
      <c r="C75" s="632"/>
      <c r="D75" s="631"/>
      <c r="E75" s="72"/>
      <c r="F75" s="72"/>
      <c r="G75" s="72"/>
      <c r="H75" s="72"/>
      <c r="I75" s="72"/>
      <c r="J75" s="72"/>
      <c r="K75" s="72"/>
      <c r="L75" s="72"/>
      <c r="M75" s="72"/>
    </row>
    <row r="76" spans="1:23" ht="4.5" customHeight="1">
      <c r="A76" s="71"/>
      <c r="B76" s="1139"/>
      <c r="C76" s="71"/>
      <c r="D76" s="71"/>
      <c r="E76" s="71"/>
      <c r="F76" s="71"/>
      <c r="G76" s="71"/>
      <c r="H76" s="71"/>
      <c r="I76" s="71"/>
      <c r="J76" s="71"/>
      <c r="K76" s="71"/>
      <c r="L76" s="71"/>
      <c r="M76" s="71"/>
      <c r="N76" s="76"/>
      <c r="O76" s="76"/>
      <c r="P76" s="76"/>
      <c r="Q76" s="76"/>
      <c r="R76" s="76"/>
      <c r="S76" s="76"/>
      <c r="T76" s="76"/>
      <c r="U76" s="76"/>
      <c r="V76" s="76"/>
      <c r="W76" s="76"/>
    </row>
    <row r="77" spans="1:7" ht="15" customHeight="1">
      <c r="A77" s="843" t="s">
        <v>720</v>
      </c>
      <c r="B77" s="1140"/>
      <c r="C77" s="72"/>
      <c r="D77" s="72"/>
      <c r="E77" s="72"/>
      <c r="F77" s="72"/>
      <c r="G77" s="72"/>
    </row>
    <row r="78" spans="1:3" ht="13.5">
      <c r="A78" s="844"/>
      <c r="B78" s="1141"/>
      <c r="C78" s="217"/>
    </row>
    <row r="79" spans="1:3" ht="12.75">
      <c r="A79" s="669"/>
      <c r="B79" s="1142"/>
      <c r="C79" s="217"/>
    </row>
    <row r="80" spans="1:3" ht="12.75">
      <c r="A80" s="669"/>
      <c r="B80" s="1142"/>
      <c r="C80" s="217"/>
    </row>
    <row r="81" spans="1:3" ht="12.75">
      <c r="A81" s="669"/>
      <c r="B81" s="1142"/>
      <c r="C81" s="217"/>
    </row>
    <row r="82" spans="2:23" s="796" customFormat="1" ht="12.75">
      <c r="B82" s="1143"/>
      <c r="N82" s="797"/>
      <c r="O82" s="797"/>
      <c r="P82" s="797"/>
      <c r="Q82" s="797"/>
      <c r="R82" s="797"/>
      <c r="S82" s="797"/>
      <c r="T82" s="797"/>
      <c r="U82" s="797"/>
      <c r="V82" s="797"/>
      <c r="W82" s="797"/>
    </row>
    <row r="83" spans="2:23" s="796" customFormat="1" ht="12.75">
      <c r="B83" s="1143"/>
      <c r="M83" s="797"/>
      <c r="R83" s="797"/>
      <c r="S83" s="797"/>
      <c r="T83" s="797"/>
      <c r="U83" s="797"/>
      <c r="V83" s="797"/>
      <c r="W83" s="797"/>
    </row>
    <row r="84" spans="2:23" s="796" customFormat="1" ht="12.75">
      <c r="B84" s="1143"/>
      <c r="M84" s="797"/>
      <c r="R84" s="797"/>
      <c r="S84" s="797"/>
      <c r="T84" s="797"/>
      <c r="U84" s="797"/>
      <c r="V84" s="797"/>
      <c r="W84" s="797"/>
    </row>
    <row r="85" spans="10:17" ht="12.75">
      <c r="J85" s="74"/>
      <c r="K85" s="74"/>
      <c r="L85" s="74"/>
      <c r="M85" s="74"/>
      <c r="N85" s="65"/>
      <c r="O85" s="65"/>
      <c r="P85" s="65"/>
      <c r="Q85" s="65"/>
    </row>
    <row r="86" spans="3:17" ht="12.75">
      <c r="C86" s="72"/>
      <c r="D86" s="72"/>
      <c r="E86" s="72"/>
      <c r="J86" s="74"/>
      <c r="K86" s="74"/>
      <c r="L86" s="74"/>
      <c r="M86" s="74"/>
      <c r="N86" s="65"/>
      <c r="O86" s="65"/>
      <c r="P86" s="65"/>
      <c r="Q86" s="65"/>
    </row>
    <row r="87" spans="10:17" ht="12.75">
      <c r="J87" s="74"/>
      <c r="K87" s="74"/>
      <c r="L87" s="74"/>
      <c r="M87" s="74"/>
      <c r="N87" s="65"/>
      <c r="O87" s="65"/>
      <c r="P87" s="65"/>
      <c r="Q87" s="65"/>
    </row>
    <row r="88" spans="10:17" ht="12.75">
      <c r="J88" s="74"/>
      <c r="K88" s="74"/>
      <c r="L88" s="74"/>
      <c r="M88" s="74"/>
      <c r="N88" s="65"/>
      <c r="O88" s="65"/>
      <c r="P88" s="65"/>
      <c r="Q88" s="65"/>
    </row>
    <row r="89" spans="10:17" ht="12.75">
      <c r="J89" s="74"/>
      <c r="K89" s="74"/>
      <c r="L89" s="74"/>
      <c r="M89" s="74"/>
      <c r="N89" s="65"/>
      <c r="O89" s="65"/>
      <c r="P89" s="65"/>
      <c r="Q89" s="65"/>
    </row>
    <row r="90" spans="10:17" ht="12.75">
      <c r="J90" s="74"/>
      <c r="K90" s="74"/>
      <c r="L90" s="74"/>
      <c r="M90" s="74"/>
      <c r="N90" s="65"/>
      <c r="O90" s="65"/>
      <c r="P90" s="65"/>
      <c r="Q90" s="65"/>
    </row>
    <row r="91" spans="10:17" ht="12.75">
      <c r="J91" s="74"/>
      <c r="K91" s="74"/>
      <c r="L91" s="74"/>
      <c r="M91" s="74"/>
      <c r="N91" s="65"/>
      <c r="O91" s="65"/>
      <c r="P91" s="65"/>
      <c r="Q91" s="65"/>
    </row>
    <row r="92" spans="10:17" ht="12.75">
      <c r="J92" s="74"/>
      <c r="K92" s="74"/>
      <c r="L92" s="74"/>
      <c r="M92" s="74"/>
      <c r="N92" s="65"/>
      <c r="O92" s="65"/>
      <c r="P92" s="65"/>
      <c r="Q92" s="65"/>
    </row>
    <row r="93" spans="10:17" ht="12.75">
      <c r="J93" s="74"/>
      <c r="K93" s="74"/>
      <c r="L93" s="74"/>
      <c r="M93" s="74"/>
      <c r="N93" s="65"/>
      <c r="O93" s="65"/>
      <c r="P93" s="65"/>
      <c r="Q93" s="65"/>
    </row>
    <row r="94" spans="10:17" ht="12.75">
      <c r="J94" s="74"/>
      <c r="K94" s="74"/>
      <c r="L94" s="74"/>
      <c r="M94" s="74"/>
      <c r="N94" s="65"/>
      <c r="O94" s="65"/>
      <c r="P94" s="65"/>
      <c r="Q94" s="65"/>
    </row>
    <row r="95" spans="10:17" ht="12.75">
      <c r="J95" s="74"/>
      <c r="K95" s="74"/>
      <c r="L95" s="74"/>
      <c r="M95" s="74"/>
      <c r="N95" s="65"/>
      <c r="O95" s="65"/>
      <c r="P95" s="65"/>
      <c r="Q95" s="65"/>
    </row>
    <row r="96" spans="10:17" ht="12.75">
      <c r="J96" s="74"/>
      <c r="K96" s="74"/>
      <c r="L96" s="74"/>
      <c r="M96" s="74"/>
      <c r="N96" s="65"/>
      <c r="O96" s="65"/>
      <c r="P96" s="65"/>
      <c r="Q96" s="65"/>
    </row>
    <row r="97" spans="10:17" ht="12.75">
      <c r="J97" s="74"/>
      <c r="K97" s="74"/>
      <c r="L97" s="74"/>
      <c r="M97" s="74"/>
      <c r="N97" s="65"/>
      <c r="O97" s="65"/>
      <c r="P97" s="65"/>
      <c r="Q97" s="65"/>
    </row>
    <row r="98" spans="10:17" ht="12.75">
      <c r="J98" s="74"/>
      <c r="K98" s="74"/>
      <c r="L98" s="74"/>
      <c r="M98" s="74"/>
      <c r="N98" s="65"/>
      <c r="O98" s="65"/>
      <c r="P98" s="65"/>
      <c r="Q98" s="65"/>
    </row>
    <row r="99" spans="10:17" ht="12.75">
      <c r="J99" s="74"/>
      <c r="K99" s="74"/>
      <c r="L99" s="74"/>
      <c r="M99" s="74"/>
      <c r="N99" s="65"/>
      <c r="O99" s="65"/>
      <c r="P99" s="65"/>
      <c r="Q99" s="65"/>
    </row>
    <row r="100" spans="10:17" ht="12.75">
      <c r="J100" s="74"/>
      <c r="K100" s="74"/>
      <c r="L100" s="74"/>
      <c r="M100" s="74"/>
      <c r="N100" s="65"/>
      <c r="O100" s="65"/>
      <c r="P100" s="65"/>
      <c r="Q100" s="65"/>
    </row>
    <row r="101" spans="10:17" ht="12.75">
      <c r="J101" s="74"/>
      <c r="K101" s="74"/>
      <c r="L101" s="74"/>
      <c r="M101" s="74"/>
      <c r="N101" s="65"/>
      <c r="O101" s="65"/>
      <c r="P101" s="65"/>
      <c r="Q101" s="65"/>
    </row>
  </sheetData>
  <sheetProtection/>
  <mergeCells count="17">
    <mergeCell ref="A1:M1"/>
    <mergeCell ref="E3:G3"/>
    <mergeCell ref="H3:L3"/>
    <mergeCell ref="I4:J4"/>
    <mergeCell ref="K4:L4"/>
    <mergeCell ref="D3:D6"/>
    <mergeCell ref="E4:E6"/>
    <mergeCell ref="A7:B8"/>
    <mergeCell ref="F56:I56"/>
    <mergeCell ref="F8:I8"/>
    <mergeCell ref="F36:I36"/>
    <mergeCell ref="J5:J6"/>
    <mergeCell ref="L5:L6"/>
    <mergeCell ref="I5:I6"/>
    <mergeCell ref="K5:K6"/>
    <mergeCell ref="H4:H6"/>
    <mergeCell ref="A4:B5"/>
  </mergeCells>
  <printOptions horizontalCentered="1"/>
  <pageMargins left="0.6692913385826772" right="0.6692913385826772" top="0.6299212598425197" bottom="0.5511811023622047" header="0.5118110236220472" footer="0.5118110236220472"/>
  <pageSetup fitToHeight="1" fitToWidth="1" horizontalDpi="600" verticalDpi="600" orientation="portrait" paperSize="9" scale="68" r:id="rId1"/>
</worksheet>
</file>

<file path=xl/worksheets/sheet25.xml><?xml version="1.0" encoding="utf-8"?>
<worksheet xmlns="http://schemas.openxmlformats.org/spreadsheetml/2006/main" xmlns:r="http://schemas.openxmlformats.org/officeDocument/2006/relationships">
  <dimension ref="A1:AQ138"/>
  <sheetViews>
    <sheetView zoomScalePageLayoutView="0" workbookViewId="0" topLeftCell="A1">
      <selection activeCell="A1" sqref="A1:P1"/>
    </sheetView>
  </sheetViews>
  <sheetFormatPr defaultColWidth="11.00390625" defaultRowHeight="13.5"/>
  <cols>
    <col min="1" max="1" width="1.12109375" style="38" customWidth="1"/>
    <col min="2" max="2" width="7.125" style="38" customWidth="1"/>
    <col min="3" max="3" width="9.75390625" style="38" customWidth="1"/>
    <col min="4" max="4" width="1.00390625" style="38" customWidth="1"/>
    <col min="5" max="5" width="7.75390625" style="38" customWidth="1"/>
    <col min="6" max="7" width="9.00390625" style="38" customWidth="1"/>
    <col min="8" max="9" width="8.75390625" style="38" customWidth="1"/>
    <col min="10" max="17" width="7.75390625" style="38" customWidth="1"/>
    <col min="18" max="27" width="9.25390625" style="38" hidden="1" customWidth="1"/>
    <col min="28" max="31" width="0" style="38" hidden="1" customWidth="1"/>
    <col min="32" max="16384" width="11.00390625" style="38" customWidth="1"/>
  </cols>
  <sheetData>
    <row r="1" spans="1:24" s="36" customFormat="1" ht="19.5" customHeight="1">
      <c r="A1" s="1359" t="s">
        <v>64</v>
      </c>
      <c r="B1" s="1359"/>
      <c r="C1" s="1359"/>
      <c r="D1" s="1359"/>
      <c r="E1" s="1359"/>
      <c r="F1" s="1359"/>
      <c r="G1" s="1359"/>
      <c r="H1" s="1359"/>
      <c r="I1" s="1359"/>
      <c r="J1" s="1359"/>
      <c r="K1" s="1359"/>
      <c r="L1" s="1359"/>
      <c r="M1" s="1359"/>
      <c r="N1" s="1359"/>
      <c r="O1" s="1359"/>
      <c r="P1" s="1359"/>
      <c r="Q1" s="877"/>
      <c r="U1" s="703"/>
      <c r="X1" s="703"/>
    </row>
    <row r="2" spans="21:24" ht="17.25" customHeight="1">
      <c r="U2" s="703"/>
      <c r="W2" s="36"/>
      <c r="X2" s="703"/>
    </row>
    <row r="3" spans="1:24" ht="15" customHeight="1">
      <c r="A3" s="37" t="s">
        <v>94</v>
      </c>
      <c r="B3" s="37"/>
      <c r="C3" s="37"/>
      <c r="D3" s="37"/>
      <c r="N3" s="706"/>
      <c r="U3" s="703"/>
      <c r="W3" s="36"/>
      <c r="X3" s="703"/>
    </row>
    <row r="4" spans="2:24" s="310" customFormat="1" ht="17.25" customHeight="1" thickBot="1">
      <c r="B4" s="311"/>
      <c r="C4" s="311"/>
      <c r="D4" s="311"/>
      <c r="E4" s="311"/>
      <c r="F4" s="311"/>
      <c r="G4" s="311"/>
      <c r="H4" s="311"/>
      <c r="I4" s="311"/>
      <c r="J4" s="311"/>
      <c r="K4" s="311"/>
      <c r="L4" s="311"/>
      <c r="M4" s="311"/>
      <c r="N4" s="311"/>
      <c r="O4" s="311"/>
      <c r="P4" s="39" t="s">
        <v>573</v>
      </c>
      <c r="Q4" s="39"/>
      <c r="R4" s="42"/>
      <c r="U4" s="703"/>
      <c r="W4" s="36"/>
      <c r="X4" s="703"/>
    </row>
    <row r="5" spans="1:17" s="1005" customFormat="1" ht="14.25" customHeight="1" thickTop="1">
      <c r="A5" s="996"/>
      <c r="B5" s="1360" t="s">
        <v>684</v>
      </c>
      <c r="C5" s="1361"/>
      <c r="D5" s="997"/>
      <c r="E5" s="998" t="s">
        <v>760</v>
      </c>
      <c r="F5" s="999"/>
      <c r="G5" s="1000"/>
      <c r="H5" s="999"/>
      <c r="I5" s="1001"/>
      <c r="J5" s="1002"/>
      <c r="K5" s="998" t="s">
        <v>761</v>
      </c>
      <c r="L5" s="999"/>
      <c r="M5" s="1000"/>
      <c r="N5" s="999"/>
      <c r="O5" s="1000"/>
      <c r="P5" s="1003"/>
      <c r="Q5" s="1004"/>
    </row>
    <row r="6" spans="1:29" s="42" customFormat="1" ht="45" customHeight="1">
      <c r="A6" s="43"/>
      <c r="B6" s="1358"/>
      <c r="C6" s="1358"/>
      <c r="D6" s="806"/>
      <c r="E6" s="839" t="s">
        <v>762</v>
      </c>
      <c r="F6" s="57" t="s">
        <v>428</v>
      </c>
      <c r="G6" s="833" t="s">
        <v>685</v>
      </c>
      <c r="H6" s="57" t="s">
        <v>429</v>
      </c>
      <c r="I6" s="840" t="s">
        <v>763</v>
      </c>
      <c r="J6" s="552" t="s">
        <v>765</v>
      </c>
      <c r="K6" s="676" t="s">
        <v>764</v>
      </c>
      <c r="L6" s="57" t="s">
        <v>430</v>
      </c>
      <c r="M6" s="833" t="s">
        <v>766</v>
      </c>
      <c r="N6" s="57" t="s">
        <v>106</v>
      </c>
      <c r="O6" s="833" t="s">
        <v>767</v>
      </c>
      <c r="P6" s="830" t="s">
        <v>768</v>
      </c>
      <c r="Q6" s="44"/>
      <c r="S6" s="57" t="s">
        <v>428</v>
      </c>
      <c r="T6" s="833" t="s">
        <v>685</v>
      </c>
      <c r="U6" s="57" t="s">
        <v>429</v>
      </c>
      <c r="V6" s="840" t="s">
        <v>763</v>
      </c>
      <c r="W6" s="676" t="s">
        <v>764</v>
      </c>
      <c r="X6" s="552" t="s">
        <v>765</v>
      </c>
      <c r="Y6" s="57" t="s">
        <v>430</v>
      </c>
      <c r="Z6" s="57" t="s">
        <v>106</v>
      </c>
      <c r="AA6" s="833" t="s">
        <v>766</v>
      </c>
      <c r="AB6" s="833" t="s">
        <v>767</v>
      </c>
      <c r="AC6" s="830" t="s">
        <v>768</v>
      </c>
    </row>
    <row r="7" spans="2:43" ht="5.25" customHeight="1">
      <c r="B7" s="46"/>
      <c r="C7" s="46"/>
      <c r="D7" s="47"/>
      <c r="E7" s="56"/>
      <c r="F7" s="56"/>
      <c r="G7" s="56"/>
      <c r="H7" s="56"/>
      <c r="I7" s="56"/>
      <c r="J7" s="56"/>
      <c r="K7" s="56"/>
      <c r="L7" s="56"/>
      <c r="N7" s="56"/>
      <c r="O7" s="56"/>
      <c r="P7" s="56"/>
      <c r="Q7" s="56"/>
      <c r="S7" s="306">
        <v>43751</v>
      </c>
      <c r="T7" s="306">
        <v>19946</v>
      </c>
      <c r="U7" s="306">
        <v>14436</v>
      </c>
      <c r="V7" s="306">
        <v>1529</v>
      </c>
      <c r="W7" s="672" t="s">
        <v>123</v>
      </c>
      <c r="X7" s="672">
        <v>1059</v>
      </c>
      <c r="Y7" s="672">
        <v>1242</v>
      </c>
      <c r="Z7" s="306">
        <v>1036</v>
      </c>
      <c r="AA7" s="306">
        <v>219</v>
      </c>
      <c r="AB7" s="305">
        <v>490</v>
      </c>
      <c r="AC7" s="306">
        <v>334</v>
      </c>
      <c r="AG7" s="306"/>
      <c r="AH7" s="306"/>
      <c r="AI7" s="306"/>
      <c r="AJ7" s="306"/>
      <c r="AK7" s="672"/>
      <c r="AL7" s="672"/>
      <c r="AM7" s="672"/>
      <c r="AN7" s="306"/>
      <c r="AO7" s="306"/>
      <c r="AP7" s="305"/>
      <c r="AQ7" s="306"/>
    </row>
    <row r="8" spans="2:43" ht="18" customHeight="1">
      <c r="B8" s="823" t="s">
        <v>710</v>
      </c>
      <c r="C8" s="705" t="s">
        <v>882</v>
      </c>
      <c r="D8" s="822"/>
      <c r="E8" s="305">
        <v>128</v>
      </c>
      <c r="F8" s="263">
        <v>44156</v>
      </c>
      <c r="G8" s="263">
        <v>20382</v>
      </c>
      <c r="H8" s="263">
        <v>14438</v>
      </c>
      <c r="I8" s="263">
        <v>1486</v>
      </c>
      <c r="J8" s="263">
        <v>1048</v>
      </c>
      <c r="K8" s="263" t="s">
        <v>123</v>
      </c>
      <c r="L8" s="263">
        <v>1289</v>
      </c>
      <c r="M8" s="263">
        <v>207</v>
      </c>
      <c r="N8" s="263">
        <v>1063</v>
      </c>
      <c r="O8" s="263">
        <v>553</v>
      </c>
      <c r="P8" s="263">
        <v>256</v>
      </c>
      <c r="Q8" s="306"/>
      <c r="S8" s="306">
        <v>42308</v>
      </c>
      <c r="T8" s="306">
        <v>19310</v>
      </c>
      <c r="U8" s="306">
        <v>13263</v>
      </c>
      <c r="V8" s="306">
        <v>1584</v>
      </c>
      <c r="W8" s="306">
        <v>579</v>
      </c>
      <c r="X8" s="672">
        <v>1033</v>
      </c>
      <c r="Y8" s="306">
        <v>1193</v>
      </c>
      <c r="Z8" s="306">
        <v>968</v>
      </c>
      <c r="AA8" s="306">
        <v>230</v>
      </c>
      <c r="AB8" s="305">
        <v>436</v>
      </c>
      <c r="AC8" s="306">
        <v>291</v>
      </c>
      <c r="AG8" s="306"/>
      <c r="AH8" s="306"/>
      <c r="AI8" s="306"/>
      <c r="AJ8" s="306"/>
      <c r="AK8" s="672"/>
      <c r="AL8" s="306"/>
      <c r="AM8" s="306"/>
      <c r="AN8" s="306"/>
      <c r="AO8" s="306"/>
      <c r="AP8" s="305"/>
      <c r="AQ8" s="306"/>
    </row>
    <row r="9" spans="3:43" ht="18" customHeight="1">
      <c r="C9" s="705" t="s">
        <v>711</v>
      </c>
      <c r="D9" s="822"/>
      <c r="E9" s="305">
        <v>125</v>
      </c>
      <c r="F9" s="263">
        <v>43751</v>
      </c>
      <c r="G9" s="263">
        <v>19946</v>
      </c>
      <c r="H9" s="263">
        <v>14436</v>
      </c>
      <c r="I9" s="263">
        <v>1529</v>
      </c>
      <c r="J9" s="263">
        <v>1059</v>
      </c>
      <c r="K9" s="263" t="s">
        <v>123</v>
      </c>
      <c r="L9" s="263">
        <v>1242</v>
      </c>
      <c r="M9" s="263">
        <v>219</v>
      </c>
      <c r="N9" s="263">
        <v>1036</v>
      </c>
      <c r="O9" s="263">
        <v>490</v>
      </c>
      <c r="P9" s="263">
        <v>334</v>
      </c>
      <c r="Q9" s="306"/>
      <c r="S9" s="306">
        <v>42059</v>
      </c>
      <c r="T9" s="306">
        <v>18916</v>
      </c>
      <c r="U9" s="306">
        <v>12852</v>
      </c>
      <c r="V9" s="306">
        <v>1925</v>
      </c>
      <c r="W9" s="306">
        <v>787</v>
      </c>
      <c r="X9" s="672">
        <v>1024</v>
      </c>
      <c r="Y9" s="306">
        <v>1245</v>
      </c>
      <c r="Z9" s="306">
        <v>961</v>
      </c>
      <c r="AA9" s="306">
        <v>302</v>
      </c>
      <c r="AB9" s="305">
        <v>407</v>
      </c>
      <c r="AC9" s="306">
        <v>203</v>
      </c>
      <c r="AG9" s="306"/>
      <c r="AH9" s="306"/>
      <c r="AI9" s="306"/>
      <c r="AJ9" s="306"/>
      <c r="AK9" s="672"/>
      <c r="AL9" s="306"/>
      <c r="AM9" s="306"/>
      <c r="AN9" s="306"/>
      <c r="AO9" s="306"/>
      <c r="AP9" s="305"/>
      <c r="AQ9" s="306"/>
    </row>
    <row r="10" spans="2:43" ht="18" customHeight="1">
      <c r="B10" s="823"/>
      <c r="C10" s="705" t="s">
        <v>712</v>
      </c>
      <c r="D10" s="822"/>
      <c r="E10" s="305">
        <v>123</v>
      </c>
      <c r="F10" s="263">
        <v>42308</v>
      </c>
      <c r="G10" s="263">
        <v>19310</v>
      </c>
      <c r="H10" s="263">
        <v>13263</v>
      </c>
      <c r="I10" s="263">
        <v>1584</v>
      </c>
      <c r="J10" s="263">
        <v>1033</v>
      </c>
      <c r="K10" s="263">
        <v>579</v>
      </c>
      <c r="L10" s="263">
        <v>1193</v>
      </c>
      <c r="M10" s="263">
        <v>230</v>
      </c>
      <c r="N10" s="263">
        <v>968</v>
      </c>
      <c r="O10" s="263">
        <v>436</v>
      </c>
      <c r="P10" s="263">
        <v>291</v>
      </c>
      <c r="Q10" s="306"/>
      <c r="S10" s="306">
        <v>42411</v>
      </c>
      <c r="T10" s="306">
        <v>18390</v>
      </c>
      <c r="U10" s="306">
        <v>12629</v>
      </c>
      <c r="V10" s="306">
        <v>2676</v>
      </c>
      <c r="W10" s="306">
        <v>999</v>
      </c>
      <c r="X10" s="306">
        <v>1018</v>
      </c>
      <c r="Y10" s="306">
        <v>1228</v>
      </c>
      <c r="Z10" s="306">
        <v>955</v>
      </c>
      <c r="AA10" s="306">
        <v>368</v>
      </c>
      <c r="AB10" s="306">
        <v>373</v>
      </c>
      <c r="AC10" s="306">
        <v>200</v>
      </c>
      <c r="AG10" s="306"/>
      <c r="AH10" s="306"/>
      <c r="AI10" s="306"/>
      <c r="AJ10" s="306"/>
      <c r="AK10" s="306"/>
      <c r="AL10" s="306"/>
      <c r="AM10" s="306"/>
      <c r="AN10" s="306"/>
      <c r="AO10" s="306"/>
      <c r="AP10" s="306"/>
      <c r="AQ10" s="306"/>
    </row>
    <row r="11" spans="2:43" ht="18" customHeight="1">
      <c r="B11" s="823"/>
      <c r="C11" s="705" t="s">
        <v>713</v>
      </c>
      <c r="D11" s="822"/>
      <c r="E11" s="306">
        <v>132</v>
      </c>
      <c r="F11" s="263">
        <v>42059</v>
      </c>
      <c r="G11" s="263">
        <v>18916</v>
      </c>
      <c r="H11" s="263">
        <v>12852</v>
      </c>
      <c r="I11" s="263">
        <v>1925</v>
      </c>
      <c r="J11" s="263">
        <v>1024</v>
      </c>
      <c r="K11" s="263">
        <v>787</v>
      </c>
      <c r="L11" s="263">
        <v>1245</v>
      </c>
      <c r="M11" s="263">
        <v>302</v>
      </c>
      <c r="N11" s="263">
        <v>961</v>
      </c>
      <c r="O11" s="263">
        <v>407</v>
      </c>
      <c r="P11" s="263">
        <v>203</v>
      </c>
      <c r="Q11" s="306"/>
      <c r="S11" s="306">
        <v>43769</v>
      </c>
      <c r="T11" s="306">
        <v>17951</v>
      </c>
      <c r="U11" s="306">
        <v>12574</v>
      </c>
      <c r="V11" s="306">
        <v>3896</v>
      </c>
      <c r="W11" s="306">
        <v>1178</v>
      </c>
      <c r="X11" s="306">
        <v>1057</v>
      </c>
      <c r="Y11" s="306">
        <v>1185</v>
      </c>
      <c r="Z11" s="306">
        <v>964</v>
      </c>
      <c r="AA11" s="306">
        <v>536</v>
      </c>
      <c r="AB11" s="306">
        <v>348</v>
      </c>
      <c r="AC11" s="306">
        <v>208</v>
      </c>
      <c r="AG11" s="306"/>
      <c r="AH11" s="306"/>
      <c r="AI11" s="306"/>
      <c r="AJ11" s="306"/>
      <c r="AK11" s="306"/>
      <c r="AL11" s="306"/>
      <c r="AM11" s="306"/>
      <c r="AN11" s="306"/>
      <c r="AO11" s="306"/>
      <c r="AP11" s="306"/>
      <c r="AQ11" s="306"/>
    </row>
    <row r="12" spans="2:43" ht="18" customHeight="1">
      <c r="B12" s="823"/>
      <c r="C12" s="705" t="s">
        <v>714</v>
      </c>
      <c r="D12" s="822"/>
      <c r="E12" s="306">
        <v>134</v>
      </c>
      <c r="F12" s="263">
        <v>42411</v>
      </c>
      <c r="G12" s="263">
        <v>18390</v>
      </c>
      <c r="H12" s="263">
        <v>12629</v>
      </c>
      <c r="I12" s="263">
        <v>2676</v>
      </c>
      <c r="J12" s="263">
        <v>1018</v>
      </c>
      <c r="K12" s="263">
        <v>999</v>
      </c>
      <c r="L12" s="263">
        <v>1228</v>
      </c>
      <c r="M12" s="263">
        <v>368</v>
      </c>
      <c r="N12" s="263">
        <v>955</v>
      </c>
      <c r="O12" s="263">
        <v>373</v>
      </c>
      <c r="P12" s="263">
        <v>200</v>
      </c>
      <c r="Q12" s="306"/>
      <c r="S12" s="269">
        <v>45137</v>
      </c>
      <c r="T12" s="269">
        <v>17510</v>
      </c>
      <c r="U12" s="269">
        <v>12880</v>
      </c>
      <c r="V12" s="269">
        <v>4955</v>
      </c>
      <c r="W12" s="269">
        <v>1255</v>
      </c>
      <c r="X12" s="269">
        <v>1124</v>
      </c>
      <c r="Y12" s="269">
        <v>1187</v>
      </c>
      <c r="Z12" s="269">
        <v>946</v>
      </c>
      <c r="AA12" s="269">
        <v>689</v>
      </c>
      <c r="AB12" s="269">
        <v>390</v>
      </c>
      <c r="AC12" s="269">
        <v>250</v>
      </c>
      <c r="AG12" s="269"/>
      <c r="AH12" s="269"/>
      <c r="AI12" s="269"/>
      <c r="AJ12" s="269"/>
      <c r="AK12" s="269"/>
      <c r="AL12" s="269"/>
      <c r="AM12" s="269"/>
      <c r="AN12" s="269"/>
      <c r="AO12" s="269"/>
      <c r="AP12" s="269"/>
      <c r="AQ12" s="269"/>
    </row>
    <row r="13" spans="2:43" ht="24" customHeight="1">
      <c r="B13" s="824"/>
      <c r="C13" s="705" t="s">
        <v>715</v>
      </c>
      <c r="D13" s="822"/>
      <c r="E13" s="269">
        <v>130</v>
      </c>
      <c r="F13" s="263">
        <v>43769</v>
      </c>
      <c r="G13" s="263">
        <v>17951</v>
      </c>
      <c r="H13" s="263">
        <v>12574</v>
      </c>
      <c r="I13" s="263">
        <v>3896</v>
      </c>
      <c r="J13" s="263">
        <v>1057</v>
      </c>
      <c r="K13" s="263">
        <v>1178</v>
      </c>
      <c r="L13" s="263">
        <v>1185</v>
      </c>
      <c r="M13" s="263">
        <v>536</v>
      </c>
      <c r="N13" s="263">
        <v>964</v>
      </c>
      <c r="O13" s="263">
        <v>348</v>
      </c>
      <c r="P13" s="263">
        <v>208</v>
      </c>
      <c r="Q13" s="306"/>
      <c r="S13" s="269">
        <v>46576</v>
      </c>
      <c r="T13" s="269">
        <v>17115</v>
      </c>
      <c r="U13" s="269">
        <v>13090</v>
      </c>
      <c r="V13" s="269">
        <v>6039</v>
      </c>
      <c r="W13" s="269">
        <v>1318</v>
      </c>
      <c r="X13" s="269">
        <v>1176</v>
      </c>
      <c r="Y13" s="269">
        <v>1178</v>
      </c>
      <c r="Z13" s="269">
        <v>956</v>
      </c>
      <c r="AA13" s="269">
        <v>793</v>
      </c>
      <c r="AB13" s="269">
        <v>394</v>
      </c>
      <c r="AC13" s="269">
        <v>317</v>
      </c>
      <c r="AG13" s="269"/>
      <c r="AH13" s="269"/>
      <c r="AI13" s="269"/>
      <c r="AJ13" s="269"/>
      <c r="AK13" s="269"/>
      <c r="AL13" s="269"/>
      <c r="AM13" s="269"/>
      <c r="AN13" s="269"/>
      <c r="AO13" s="269"/>
      <c r="AP13" s="269"/>
      <c r="AQ13" s="269"/>
    </row>
    <row r="14" spans="2:43" ht="18" customHeight="1">
      <c r="B14" s="824"/>
      <c r="C14" s="705" t="s">
        <v>729</v>
      </c>
      <c r="D14" s="822"/>
      <c r="E14" s="269">
        <v>138</v>
      </c>
      <c r="F14" s="263">
        <v>45137</v>
      </c>
      <c r="G14" s="263">
        <v>17510</v>
      </c>
      <c r="H14" s="263">
        <v>12880</v>
      </c>
      <c r="I14" s="263">
        <v>4955</v>
      </c>
      <c r="J14" s="263">
        <v>1124</v>
      </c>
      <c r="K14" s="263">
        <v>1255</v>
      </c>
      <c r="L14" s="263">
        <v>1187</v>
      </c>
      <c r="M14" s="263">
        <v>689</v>
      </c>
      <c r="N14" s="263">
        <v>946</v>
      </c>
      <c r="O14" s="263">
        <v>390</v>
      </c>
      <c r="P14" s="263">
        <v>250</v>
      </c>
      <c r="Q14" s="306"/>
      <c r="S14" s="269">
        <v>47802</v>
      </c>
      <c r="T14" s="269">
        <v>16714</v>
      </c>
      <c r="U14" s="269">
        <v>13187</v>
      </c>
      <c r="V14" s="269">
        <v>6978</v>
      </c>
      <c r="W14" s="269">
        <v>1345</v>
      </c>
      <c r="X14" s="269">
        <v>1305</v>
      </c>
      <c r="Y14" s="269">
        <v>1225</v>
      </c>
      <c r="Z14" s="269">
        <v>966</v>
      </c>
      <c r="AA14" s="269">
        <v>900</v>
      </c>
      <c r="AB14" s="269">
        <v>407</v>
      </c>
      <c r="AC14" s="269">
        <v>369</v>
      </c>
      <c r="AG14" s="269"/>
      <c r="AH14" s="269"/>
      <c r="AI14" s="269"/>
      <c r="AJ14" s="269"/>
      <c r="AK14" s="269"/>
      <c r="AL14" s="269"/>
      <c r="AM14" s="269"/>
      <c r="AN14" s="269"/>
      <c r="AO14" s="269"/>
      <c r="AP14" s="269"/>
      <c r="AQ14" s="269"/>
    </row>
    <row r="15" spans="2:43" ht="18" customHeight="1">
      <c r="B15" s="824"/>
      <c r="C15" s="705" t="s">
        <v>730</v>
      </c>
      <c r="D15" s="822"/>
      <c r="E15" s="269">
        <v>145</v>
      </c>
      <c r="F15" s="263">
        <v>46576</v>
      </c>
      <c r="G15" s="263">
        <v>17115</v>
      </c>
      <c r="H15" s="263">
        <v>13090</v>
      </c>
      <c r="I15" s="263">
        <v>6039</v>
      </c>
      <c r="J15" s="263">
        <v>1176</v>
      </c>
      <c r="K15" s="263">
        <v>1318</v>
      </c>
      <c r="L15" s="263">
        <v>1178</v>
      </c>
      <c r="M15" s="263">
        <v>793</v>
      </c>
      <c r="N15" s="263">
        <v>956</v>
      </c>
      <c r="O15" s="263">
        <v>394</v>
      </c>
      <c r="P15" s="263">
        <v>317</v>
      </c>
      <c r="Q15" s="306"/>
      <c r="R15" s="42" t="s">
        <v>867</v>
      </c>
      <c r="S15" s="269">
        <v>47802</v>
      </c>
      <c r="T15" s="269">
        <v>16714</v>
      </c>
      <c r="U15" s="269">
        <v>13187</v>
      </c>
      <c r="V15" s="269">
        <v>6978</v>
      </c>
      <c r="W15" s="269">
        <v>1345</v>
      </c>
      <c r="X15" s="269">
        <v>1305</v>
      </c>
      <c r="Y15" s="269">
        <v>1225</v>
      </c>
      <c r="Z15" s="269">
        <v>966</v>
      </c>
      <c r="AA15" s="269">
        <v>900</v>
      </c>
      <c r="AB15" s="269">
        <v>407</v>
      </c>
      <c r="AC15" s="269">
        <v>369</v>
      </c>
      <c r="AG15" s="269"/>
      <c r="AH15" s="269"/>
      <c r="AI15" s="269"/>
      <c r="AJ15" s="269"/>
      <c r="AK15" s="269"/>
      <c r="AL15" s="269"/>
      <c r="AM15" s="269"/>
      <c r="AN15" s="269"/>
      <c r="AO15" s="269"/>
      <c r="AP15" s="269"/>
      <c r="AQ15" s="269"/>
    </row>
    <row r="16" spans="2:29" ht="18" customHeight="1">
      <c r="B16" s="823"/>
      <c r="C16" s="705" t="s">
        <v>883</v>
      </c>
      <c r="D16" s="822"/>
      <c r="E16" s="269">
        <v>144</v>
      </c>
      <c r="F16" s="263">
        <v>47802</v>
      </c>
      <c r="G16" s="263">
        <v>16714</v>
      </c>
      <c r="H16" s="263">
        <v>13187</v>
      </c>
      <c r="I16" s="263">
        <v>6978</v>
      </c>
      <c r="J16" s="263">
        <v>1305</v>
      </c>
      <c r="K16" s="263">
        <v>1345</v>
      </c>
      <c r="L16" s="263">
        <v>1225</v>
      </c>
      <c r="M16" s="263">
        <v>900</v>
      </c>
      <c r="N16" s="263">
        <v>966</v>
      </c>
      <c r="O16" s="263">
        <v>407</v>
      </c>
      <c r="P16" s="263">
        <v>369</v>
      </c>
      <c r="Q16" s="269"/>
      <c r="S16" s="38" t="s">
        <v>868</v>
      </c>
      <c r="T16" s="38" t="s">
        <v>869</v>
      </c>
      <c r="U16" s="38" t="s">
        <v>860</v>
      </c>
      <c r="V16" s="38" t="s">
        <v>861</v>
      </c>
      <c r="W16" s="38" t="s">
        <v>862</v>
      </c>
      <c r="X16" s="38" t="s">
        <v>863</v>
      </c>
      <c r="Y16" s="38" t="s">
        <v>430</v>
      </c>
      <c r="Z16" s="38" t="s">
        <v>864</v>
      </c>
      <c r="AA16" s="38" t="s">
        <v>106</v>
      </c>
      <c r="AB16" s="38" t="s">
        <v>865</v>
      </c>
      <c r="AC16" s="38" t="s">
        <v>866</v>
      </c>
    </row>
    <row r="17" spans="2:29" ht="24.75" customHeight="1">
      <c r="B17" s="825" t="s">
        <v>823</v>
      </c>
      <c r="C17" s="821" t="s">
        <v>857</v>
      </c>
      <c r="D17" s="957"/>
      <c r="E17" s="1149">
        <v>138</v>
      </c>
      <c r="F17" s="814">
        <v>49110</v>
      </c>
      <c r="G17" s="814">
        <v>16243</v>
      </c>
      <c r="H17" s="814">
        <v>13504</v>
      </c>
      <c r="I17" s="814">
        <v>7613</v>
      </c>
      <c r="J17" s="814">
        <v>1421</v>
      </c>
      <c r="K17" s="814">
        <v>1382</v>
      </c>
      <c r="L17" s="814">
        <v>1147</v>
      </c>
      <c r="M17" s="814">
        <v>1146</v>
      </c>
      <c r="N17" s="814">
        <v>957</v>
      </c>
      <c r="O17" s="814">
        <v>523</v>
      </c>
      <c r="P17" s="814">
        <v>479</v>
      </c>
      <c r="Q17" s="814"/>
      <c r="R17" s="38" t="s">
        <v>870</v>
      </c>
      <c r="S17" s="38">
        <v>49110</v>
      </c>
      <c r="T17" s="38">
        <v>16243</v>
      </c>
      <c r="U17" s="38">
        <v>13504</v>
      </c>
      <c r="V17" s="38">
        <v>7613</v>
      </c>
      <c r="W17" s="38">
        <v>1421</v>
      </c>
      <c r="X17" s="38">
        <v>1382</v>
      </c>
      <c r="Y17" s="38">
        <v>1147</v>
      </c>
      <c r="Z17" s="38">
        <v>1146</v>
      </c>
      <c r="AA17" s="38">
        <v>957</v>
      </c>
      <c r="AB17" s="38">
        <v>523</v>
      </c>
      <c r="AC17" s="38">
        <v>479</v>
      </c>
    </row>
    <row r="18" spans="2:17" ht="7.5" customHeight="1">
      <c r="B18" s="51"/>
      <c r="C18" s="51"/>
      <c r="D18" s="52"/>
      <c r="E18" s="960"/>
      <c r="F18" s="269"/>
      <c r="G18" s="269"/>
      <c r="H18" s="269"/>
      <c r="I18" s="269"/>
      <c r="J18" s="269"/>
      <c r="K18" s="269"/>
      <c r="L18" s="269"/>
      <c r="M18" s="269"/>
      <c r="N18" s="269"/>
      <c r="O18" s="269"/>
      <c r="P18" s="269"/>
      <c r="Q18" s="704"/>
    </row>
    <row r="19" spans="2:29" ht="18" customHeight="1">
      <c r="B19" s="1355" t="s">
        <v>109</v>
      </c>
      <c r="C19" s="1356"/>
      <c r="D19" s="53"/>
      <c r="E19" s="958">
        <v>88</v>
      </c>
      <c r="F19" s="1155">
        <v>6362</v>
      </c>
      <c r="G19" s="1155">
        <v>1342</v>
      </c>
      <c r="H19" s="1155">
        <v>1313</v>
      </c>
      <c r="I19" s="1155">
        <v>1036</v>
      </c>
      <c r="J19" s="1155">
        <v>267</v>
      </c>
      <c r="K19" s="1155">
        <v>149</v>
      </c>
      <c r="L19" s="1155">
        <v>320</v>
      </c>
      <c r="M19" s="1155">
        <v>525</v>
      </c>
      <c r="N19" s="1155">
        <v>47</v>
      </c>
      <c r="O19" s="1155">
        <v>207</v>
      </c>
      <c r="P19" s="1155">
        <v>81</v>
      </c>
      <c r="Q19" s="770"/>
      <c r="R19" s="551" t="s">
        <v>871</v>
      </c>
      <c r="S19" s="551">
        <v>6362</v>
      </c>
      <c r="T19" s="551">
        <v>1342</v>
      </c>
      <c r="U19" s="38">
        <v>1313</v>
      </c>
      <c r="V19" s="38">
        <v>1036</v>
      </c>
      <c r="W19" s="38">
        <v>267</v>
      </c>
      <c r="X19" s="38">
        <v>149</v>
      </c>
      <c r="Y19" s="38">
        <v>320</v>
      </c>
      <c r="Z19" s="38">
        <v>525</v>
      </c>
      <c r="AA19" s="38">
        <v>47</v>
      </c>
      <c r="AB19" s="38">
        <v>207</v>
      </c>
      <c r="AC19" s="38">
        <v>81</v>
      </c>
    </row>
    <row r="20" spans="2:29" ht="18" customHeight="1">
      <c r="B20" s="1355" t="s">
        <v>110</v>
      </c>
      <c r="C20" s="1356"/>
      <c r="D20" s="53"/>
      <c r="E20" s="958">
        <v>97</v>
      </c>
      <c r="F20" s="1155">
        <v>4548</v>
      </c>
      <c r="G20" s="1155">
        <v>1433</v>
      </c>
      <c r="H20" s="1155">
        <v>1345</v>
      </c>
      <c r="I20" s="1155">
        <v>476</v>
      </c>
      <c r="J20" s="1155">
        <v>111</v>
      </c>
      <c r="K20" s="1155">
        <v>136</v>
      </c>
      <c r="L20" s="1155">
        <v>169</v>
      </c>
      <c r="M20" s="1155">
        <v>67</v>
      </c>
      <c r="N20" s="1155">
        <v>95</v>
      </c>
      <c r="O20" s="1155">
        <v>26</v>
      </c>
      <c r="P20" s="1155">
        <v>74</v>
      </c>
      <c r="Q20" s="770"/>
      <c r="R20" s="551" t="s">
        <v>872</v>
      </c>
      <c r="S20" s="551">
        <v>4548</v>
      </c>
      <c r="T20" s="551">
        <v>1433</v>
      </c>
      <c r="U20" s="38">
        <v>1345</v>
      </c>
      <c r="V20" s="38">
        <v>476</v>
      </c>
      <c r="W20" s="38">
        <v>111</v>
      </c>
      <c r="X20" s="38">
        <v>136</v>
      </c>
      <c r="Y20" s="38">
        <v>169</v>
      </c>
      <c r="Z20" s="38">
        <v>67</v>
      </c>
      <c r="AA20" s="38">
        <v>95</v>
      </c>
      <c r="AB20" s="38">
        <v>26</v>
      </c>
      <c r="AC20" s="38">
        <v>74</v>
      </c>
    </row>
    <row r="21" spans="2:29" ht="18" customHeight="1">
      <c r="B21" s="1355" t="s">
        <v>111</v>
      </c>
      <c r="C21" s="1356"/>
      <c r="D21" s="53"/>
      <c r="E21" s="958">
        <v>111</v>
      </c>
      <c r="F21" s="1155">
        <v>13229</v>
      </c>
      <c r="G21" s="1155">
        <v>2631</v>
      </c>
      <c r="H21" s="1155">
        <v>5673</v>
      </c>
      <c r="I21" s="1155">
        <v>1337</v>
      </c>
      <c r="J21" s="1155">
        <v>315</v>
      </c>
      <c r="K21" s="1155">
        <v>630</v>
      </c>
      <c r="L21" s="1155">
        <v>274</v>
      </c>
      <c r="M21" s="1155">
        <v>279</v>
      </c>
      <c r="N21" s="1155">
        <v>606</v>
      </c>
      <c r="O21" s="1155">
        <v>51</v>
      </c>
      <c r="P21" s="1155">
        <v>48</v>
      </c>
      <c r="Q21" s="770"/>
      <c r="R21" s="551" t="s">
        <v>873</v>
      </c>
      <c r="S21" s="551">
        <v>13229</v>
      </c>
      <c r="T21" s="551">
        <v>2631</v>
      </c>
      <c r="U21" s="38">
        <v>5673</v>
      </c>
      <c r="V21" s="38">
        <v>1337</v>
      </c>
      <c r="W21" s="38">
        <v>315</v>
      </c>
      <c r="X21" s="38">
        <v>630</v>
      </c>
      <c r="Y21" s="38">
        <v>274</v>
      </c>
      <c r="Z21" s="38">
        <v>279</v>
      </c>
      <c r="AA21" s="38">
        <v>606</v>
      </c>
      <c r="AB21" s="38">
        <v>51</v>
      </c>
      <c r="AC21" s="38">
        <v>48</v>
      </c>
    </row>
    <row r="22" spans="2:29" ht="18" customHeight="1">
      <c r="B22" s="1355" t="s">
        <v>112</v>
      </c>
      <c r="C22" s="1356"/>
      <c r="D22" s="53"/>
      <c r="E22" s="958">
        <v>64</v>
      </c>
      <c r="F22" s="1155">
        <v>6171</v>
      </c>
      <c r="G22" s="1155">
        <v>1347</v>
      </c>
      <c r="H22" s="1155">
        <v>1969</v>
      </c>
      <c r="I22" s="1155">
        <v>1953</v>
      </c>
      <c r="J22" s="1155">
        <v>106</v>
      </c>
      <c r="K22" s="1155">
        <v>112</v>
      </c>
      <c r="L22" s="1155">
        <v>54</v>
      </c>
      <c r="M22" s="1155">
        <v>111</v>
      </c>
      <c r="N22" s="1155">
        <v>64</v>
      </c>
      <c r="O22" s="1155">
        <v>20</v>
      </c>
      <c r="P22" s="1155">
        <v>89</v>
      </c>
      <c r="Q22" s="770"/>
      <c r="R22" s="551" t="s">
        <v>874</v>
      </c>
      <c r="S22" s="551">
        <v>6171</v>
      </c>
      <c r="T22" s="551">
        <v>1347</v>
      </c>
      <c r="U22" s="38">
        <v>1969</v>
      </c>
      <c r="V22" s="38">
        <v>1953</v>
      </c>
      <c r="W22" s="38">
        <v>106</v>
      </c>
      <c r="X22" s="38">
        <v>112</v>
      </c>
      <c r="Y22" s="38">
        <v>54</v>
      </c>
      <c r="Z22" s="38">
        <v>111</v>
      </c>
      <c r="AA22" s="38">
        <v>64</v>
      </c>
      <c r="AB22" s="38">
        <v>20</v>
      </c>
      <c r="AC22" s="38">
        <v>89</v>
      </c>
    </row>
    <row r="23" spans="2:29" ht="18" customHeight="1">
      <c r="B23" s="1355" t="s">
        <v>114</v>
      </c>
      <c r="C23" s="1356"/>
      <c r="D23" s="53"/>
      <c r="E23" s="958">
        <v>64</v>
      </c>
      <c r="F23" s="1155">
        <v>2403</v>
      </c>
      <c r="G23" s="1155">
        <v>965</v>
      </c>
      <c r="H23" s="1155">
        <v>445</v>
      </c>
      <c r="I23" s="1155">
        <v>269</v>
      </c>
      <c r="J23" s="1155">
        <v>80</v>
      </c>
      <c r="K23" s="1155">
        <v>100</v>
      </c>
      <c r="L23" s="1155">
        <v>72</v>
      </c>
      <c r="M23" s="1155">
        <v>36</v>
      </c>
      <c r="N23" s="1155">
        <v>45</v>
      </c>
      <c r="O23" s="1155">
        <v>120</v>
      </c>
      <c r="P23" s="1155">
        <v>34</v>
      </c>
      <c r="Q23" s="770"/>
      <c r="R23" s="551" t="s">
        <v>875</v>
      </c>
      <c r="S23" s="551">
        <v>2403</v>
      </c>
      <c r="T23" s="551">
        <v>965</v>
      </c>
      <c r="U23" s="38">
        <v>445</v>
      </c>
      <c r="V23" s="38">
        <v>269</v>
      </c>
      <c r="W23" s="38">
        <v>80</v>
      </c>
      <c r="X23" s="38">
        <v>100</v>
      </c>
      <c r="Y23" s="38">
        <v>72</v>
      </c>
      <c r="Z23" s="38">
        <v>36</v>
      </c>
      <c r="AA23" s="38">
        <v>45</v>
      </c>
      <c r="AB23" s="38">
        <v>120</v>
      </c>
      <c r="AC23" s="38">
        <v>34</v>
      </c>
    </row>
    <row r="24" spans="2:29" ht="18" customHeight="1">
      <c r="B24" s="1355" t="s">
        <v>115</v>
      </c>
      <c r="C24" s="1356"/>
      <c r="D24" s="53"/>
      <c r="E24" s="958">
        <v>54</v>
      </c>
      <c r="F24" s="1155">
        <v>7003</v>
      </c>
      <c r="G24" s="1155">
        <v>4190</v>
      </c>
      <c r="H24" s="1155">
        <v>811</v>
      </c>
      <c r="I24" s="1155">
        <v>1544</v>
      </c>
      <c r="J24" s="1155">
        <v>95</v>
      </c>
      <c r="K24" s="1155">
        <v>56</v>
      </c>
      <c r="L24" s="1155">
        <v>28</v>
      </c>
      <c r="M24" s="1155">
        <v>18</v>
      </c>
      <c r="N24" s="1155">
        <v>48</v>
      </c>
      <c r="O24" s="1155">
        <v>25</v>
      </c>
      <c r="P24" s="1155">
        <v>46</v>
      </c>
      <c r="Q24" s="770"/>
      <c r="R24" s="551" t="s">
        <v>876</v>
      </c>
      <c r="S24" s="551">
        <v>7003</v>
      </c>
      <c r="T24" s="551">
        <v>4190</v>
      </c>
      <c r="U24" s="38">
        <v>811</v>
      </c>
      <c r="V24" s="38">
        <v>1544</v>
      </c>
      <c r="W24" s="38">
        <v>95</v>
      </c>
      <c r="X24" s="38">
        <v>56</v>
      </c>
      <c r="Y24" s="38">
        <v>28</v>
      </c>
      <c r="Z24" s="38">
        <v>18</v>
      </c>
      <c r="AA24" s="38">
        <v>48</v>
      </c>
      <c r="AB24" s="38">
        <v>25</v>
      </c>
      <c r="AC24" s="38">
        <v>46</v>
      </c>
    </row>
    <row r="25" spans="2:29" ht="18" customHeight="1">
      <c r="B25" s="1355" t="s">
        <v>116</v>
      </c>
      <c r="C25" s="1356"/>
      <c r="D25" s="53"/>
      <c r="E25" s="958">
        <v>64</v>
      </c>
      <c r="F25" s="1155">
        <v>3545</v>
      </c>
      <c r="G25" s="1155">
        <v>2337</v>
      </c>
      <c r="H25" s="1155">
        <v>442</v>
      </c>
      <c r="I25" s="1155">
        <v>201</v>
      </c>
      <c r="J25" s="1155">
        <v>83</v>
      </c>
      <c r="K25" s="1155">
        <v>63</v>
      </c>
      <c r="L25" s="1155">
        <v>82</v>
      </c>
      <c r="M25" s="1155">
        <v>25</v>
      </c>
      <c r="N25" s="1155">
        <v>16</v>
      </c>
      <c r="O25" s="1155">
        <v>31</v>
      </c>
      <c r="P25" s="1155">
        <v>24</v>
      </c>
      <c r="Q25" s="770"/>
      <c r="R25" s="551" t="s">
        <v>877</v>
      </c>
      <c r="S25" s="551">
        <v>2336</v>
      </c>
      <c r="T25" s="551">
        <v>1618</v>
      </c>
      <c r="U25" s="551">
        <v>242</v>
      </c>
      <c r="V25" s="551">
        <v>133</v>
      </c>
      <c r="W25" s="38">
        <v>50</v>
      </c>
      <c r="X25" s="38">
        <v>33</v>
      </c>
      <c r="Y25" s="38">
        <v>61</v>
      </c>
      <c r="Z25" s="38">
        <v>15</v>
      </c>
      <c r="AA25" s="38">
        <v>14</v>
      </c>
      <c r="AB25" s="38">
        <v>23</v>
      </c>
      <c r="AC25" s="38">
        <v>14</v>
      </c>
    </row>
    <row r="26" spans="2:29" ht="18" customHeight="1">
      <c r="B26" s="1355" t="s">
        <v>117</v>
      </c>
      <c r="C26" s="1356"/>
      <c r="D26" s="53"/>
      <c r="E26" s="958">
        <v>70</v>
      </c>
      <c r="F26" s="1155">
        <v>2722</v>
      </c>
      <c r="G26" s="1155">
        <v>1043</v>
      </c>
      <c r="H26" s="1155">
        <v>789</v>
      </c>
      <c r="I26" s="1155">
        <v>124</v>
      </c>
      <c r="J26" s="1155">
        <v>122</v>
      </c>
      <c r="K26" s="1155">
        <v>52</v>
      </c>
      <c r="L26" s="1155">
        <v>105</v>
      </c>
      <c r="M26" s="1155">
        <v>59</v>
      </c>
      <c r="N26" s="1155">
        <v>17</v>
      </c>
      <c r="O26" s="1155">
        <v>19</v>
      </c>
      <c r="P26" s="1155">
        <v>33</v>
      </c>
      <c r="Q26" s="770"/>
      <c r="R26" s="551" t="s">
        <v>878</v>
      </c>
      <c r="S26" s="551">
        <v>2722</v>
      </c>
      <c r="T26" s="551">
        <v>1043</v>
      </c>
      <c r="U26" s="38">
        <v>789</v>
      </c>
      <c r="V26" s="38">
        <v>124</v>
      </c>
      <c r="W26" s="38">
        <v>122</v>
      </c>
      <c r="X26" s="38">
        <v>52</v>
      </c>
      <c r="Y26" s="38">
        <v>105</v>
      </c>
      <c r="Z26" s="38">
        <v>59</v>
      </c>
      <c r="AA26" s="38">
        <v>17</v>
      </c>
      <c r="AB26" s="38">
        <v>19</v>
      </c>
      <c r="AC26" s="38">
        <v>33</v>
      </c>
    </row>
    <row r="27" spans="2:29" ht="18" customHeight="1">
      <c r="B27" s="1355" t="s">
        <v>118</v>
      </c>
      <c r="C27" s="1356"/>
      <c r="D27" s="53"/>
      <c r="E27" s="958">
        <v>70</v>
      </c>
      <c r="F27" s="1155">
        <v>3127</v>
      </c>
      <c r="G27" s="1155">
        <v>955</v>
      </c>
      <c r="H27" s="1155">
        <v>717</v>
      </c>
      <c r="I27" s="1155">
        <v>673</v>
      </c>
      <c r="J27" s="1155">
        <v>242</v>
      </c>
      <c r="K27" s="1155">
        <v>84</v>
      </c>
      <c r="L27" s="1155">
        <v>43</v>
      </c>
      <c r="M27" s="1155">
        <v>26</v>
      </c>
      <c r="N27" s="1155">
        <v>19</v>
      </c>
      <c r="O27" s="1155">
        <v>24</v>
      </c>
      <c r="P27" s="1155">
        <v>50</v>
      </c>
      <c r="Q27" s="770"/>
      <c r="R27" s="551" t="s">
        <v>879</v>
      </c>
      <c r="S27" s="551">
        <v>3127</v>
      </c>
      <c r="T27" s="551">
        <v>955</v>
      </c>
      <c r="U27" s="551">
        <v>717</v>
      </c>
      <c r="V27" s="551">
        <v>673</v>
      </c>
      <c r="W27" s="551">
        <v>242</v>
      </c>
      <c r="X27" s="551">
        <v>84</v>
      </c>
      <c r="Y27" s="551">
        <v>43</v>
      </c>
      <c r="Z27" s="551">
        <v>26</v>
      </c>
      <c r="AA27" s="551">
        <v>19</v>
      </c>
      <c r="AB27" s="551">
        <v>24</v>
      </c>
      <c r="AC27" s="551">
        <v>50</v>
      </c>
    </row>
    <row r="28" spans="2:17" ht="7.5" customHeight="1">
      <c r="B28" s="705"/>
      <c r="C28" s="705"/>
      <c r="D28" s="53"/>
      <c r="E28" s="958"/>
      <c r="F28" s="959"/>
      <c r="G28" s="959"/>
      <c r="H28" s="959"/>
      <c r="I28" s="959"/>
      <c r="J28" s="959"/>
      <c r="K28" s="959"/>
      <c r="L28" s="959"/>
      <c r="M28" s="959"/>
      <c r="N28" s="959"/>
      <c r="O28" s="959"/>
      <c r="P28" s="959"/>
      <c r="Q28" s="770"/>
    </row>
    <row r="29" spans="2:29" ht="16.5" customHeight="1">
      <c r="B29" s="826" t="s">
        <v>716</v>
      </c>
      <c r="C29" s="852" t="s">
        <v>717</v>
      </c>
      <c r="D29" s="53"/>
      <c r="E29" s="958">
        <v>46</v>
      </c>
      <c r="F29" s="959">
        <v>915</v>
      </c>
      <c r="G29" s="1155">
        <v>414</v>
      </c>
      <c r="H29" s="1155">
        <v>170</v>
      </c>
      <c r="I29" s="1155">
        <v>112</v>
      </c>
      <c r="J29" s="1155">
        <v>20</v>
      </c>
      <c r="K29" s="1155">
        <v>42</v>
      </c>
      <c r="L29" s="1155">
        <v>18</v>
      </c>
      <c r="M29" s="1155">
        <v>11</v>
      </c>
      <c r="N29" s="1155">
        <v>2</v>
      </c>
      <c r="O29" s="1155">
        <v>8</v>
      </c>
      <c r="P29" s="1155">
        <v>26</v>
      </c>
      <c r="Q29" s="770"/>
      <c r="R29" s="38" t="s">
        <v>880</v>
      </c>
      <c r="S29" s="551">
        <v>915</v>
      </c>
      <c r="T29" s="551">
        <v>414</v>
      </c>
      <c r="U29" s="38">
        <v>170</v>
      </c>
      <c r="V29" s="38">
        <v>112</v>
      </c>
      <c r="W29" s="38">
        <v>20</v>
      </c>
      <c r="X29" s="38">
        <v>42</v>
      </c>
      <c r="Y29" s="38">
        <v>18</v>
      </c>
      <c r="Z29" s="38">
        <v>11</v>
      </c>
      <c r="AA29" s="38">
        <v>2</v>
      </c>
      <c r="AB29" s="38">
        <v>8</v>
      </c>
      <c r="AC29" s="38">
        <v>26</v>
      </c>
    </row>
    <row r="30" spans="2:29" ht="16.5" customHeight="1">
      <c r="B30" s="826" t="s">
        <v>718</v>
      </c>
      <c r="C30" s="852" t="s">
        <v>719</v>
      </c>
      <c r="D30" s="53"/>
      <c r="E30" s="961">
        <v>45</v>
      </c>
      <c r="F30" s="1155">
        <v>1209</v>
      </c>
      <c r="G30" s="1155">
        <v>719</v>
      </c>
      <c r="H30" s="1155">
        <v>200</v>
      </c>
      <c r="I30" s="1155">
        <v>68</v>
      </c>
      <c r="J30" s="1155">
        <v>33</v>
      </c>
      <c r="K30" s="1155">
        <v>30</v>
      </c>
      <c r="L30" s="1155">
        <v>21</v>
      </c>
      <c r="M30" s="1155">
        <v>10</v>
      </c>
      <c r="N30" s="1155">
        <v>2</v>
      </c>
      <c r="O30" s="1155">
        <v>8</v>
      </c>
      <c r="P30" s="1155">
        <v>10</v>
      </c>
      <c r="Q30" s="769"/>
      <c r="R30" s="551" t="s">
        <v>881</v>
      </c>
      <c r="S30" s="551">
        <v>1209</v>
      </c>
      <c r="T30" s="551">
        <v>719</v>
      </c>
      <c r="U30" s="38">
        <v>200</v>
      </c>
      <c r="V30" s="38">
        <v>68</v>
      </c>
      <c r="W30" s="38">
        <v>33</v>
      </c>
      <c r="X30" s="38">
        <v>30</v>
      </c>
      <c r="Y30" s="38">
        <v>21</v>
      </c>
      <c r="Z30" s="38">
        <v>10</v>
      </c>
      <c r="AA30" s="38">
        <v>2</v>
      </c>
      <c r="AB30" s="38">
        <v>8</v>
      </c>
      <c r="AC30" s="38">
        <v>10</v>
      </c>
    </row>
    <row r="31" spans="1:17" ht="6" customHeight="1">
      <c r="A31" s="54"/>
      <c r="B31" s="37"/>
      <c r="C31" s="37"/>
      <c r="D31" s="55"/>
      <c r="E31" s="56"/>
      <c r="F31" s="37"/>
      <c r="G31" s="37"/>
      <c r="H31" s="37"/>
      <c r="I31" s="37"/>
      <c r="J31" s="37"/>
      <c r="L31" s="37"/>
      <c r="M31" s="37"/>
      <c r="N31" s="37"/>
      <c r="O31" s="37"/>
      <c r="P31" s="54"/>
      <c r="Q31" s="50"/>
    </row>
    <row r="32" spans="1:31" s="50" customFormat="1" ht="23.25" customHeight="1" thickBot="1">
      <c r="A32" s="38"/>
      <c r="B32" s="46"/>
      <c r="C32" s="46"/>
      <c r="D32" s="46"/>
      <c r="E32" s="46"/>
      <c r="F32" s="553"/>
      <c r="G32" s="553"/>
      <c r="H32" s="553"/>
      <c r="I32" s="553"/>
      <c r="J32" s="553"/>
      <c r="K32" s="553"/>
      <c r="L32" s="553"/>
      <c r="M32" s="553"/>
      <c r="N32" s="553"/>
      <c r="O32" s="553"/>
      <c r="P32" s="553"/>
      <c r="Q32" s="49"/>
      <c r="R32" s="38"/>
      <c r="S32" s="38"/>
      <c r="T32" s="38"/>
      <c r="U32" s="38"/>
      <c r="V32" s="38"/>
      <c r="W32" s="38"/>
      <c r="X32" s="38"/>
      <c r="Y32" s="38"/>
      <c r="Z32" s="38"/>
      <c r="AA32" s="38"/>
      <c r="AB32" s="38"/>
      <c r="AC32" s="38"/>
      <c r="AD32" s="38"/>
      <c r="AE32" s="38"/>
    </row>
    <row r="33" spans="1:24" s="42" customFormat="1" ht="0.75" customHeight="1" thickTop="1">
      <c r="A33" s="40"/>
      <c r="B33" s="835"/>
      <c r="C33" s="835"/>
      <c r="D33" s="799"/>
      <c r="E33" s="41"/>
      <c r="F33" s="811"/>
      <c r="G33" s="837"/>
      <c r="H33" s="837"/>
      <c r="I33" s="838"/>
      <c r="J33" s="837"/>
      <c r="K33" s="836"/>
      <c r="L33" s="837"/>
      <c r="M33" s="836"/>
      <c r="N33" s="837"/>
      <c r="O33" s="841"/>
      <c r="P33" s="836"/>
      <c r="U33" s="703"/>
      <c r="W33" s="36"/>
      <c r="X33" s="703"/>
    </row>
    <row r="34" spans="1:29" s="42" customFormat="1" ht="51.75" customHeight="1">
      <c r="A34" s="45"/>
      <c r="B34" s="1357" t="s">
        <v>684</v>
      </c>
      <c r="C34" s="1358"/>
      <c r="D34" s="829"/>
      <c r="E34" s="828" t="s">
        <v>611</v>
      </c>
      <c r="F34" s="676" t="s">
        <v>769</v>
      </c>
      <c r="G34" s="834" t="s">
        <v>773</v>
      </c>
      <c r="H34" s="57" t="s">
        <v>770</v>
      </c>
      <c r="I34" s="831" t="s">
        <v>771</v>
      </c>
      <c r="J34" s="832" t="s">
        <v>772</v>
      </c>
      <c r="K34" s="676" t="s">
        <v>127</v>
      </c>
      <c r="L34" s="833" t="s">
        <v>774</v>
      </c>
      <c r="M34" s="552" t="s">
        <v>783</v>
      </c>
      <c r="N34" s="995" t="s">
        <v>784</v>
      </c>
      <c r="O34" s="676" t="s">
        <v>107</v>
      </c>
      <c r="P34" s="676" t="s">
        <v>108</v>
      </c>
      <c r="R34" s="38"/>
      <c r="S34" s="38"/>
      <c r="T34" s="38"/>
      <c r="U34" s="38"/>
      <c r="V34" s="38"/>
      <c r="W34" s="38"/>
      <c r="X34" s="38"/>
      <c r="Y34" s="38"/>
      <c r="Z34" s="38"/>
      <c r="AA34" s="38"/>
      <c r="AB34" s="38"/>
      <c r="AC34" s="38"/>
    </row>
    <row r="35" spans="1:29" s="42" customFormat="1" ht="5.25" customHeight="1">
      <c r="A35" s="43"/>
      <c r="B35" s="805"/>
      <c r="C35" s="805"/>
      <c r="D35" s="806"/>
      <c r="E35" s="807"/>
      <c r="F35" s="805"/>
      <c r="G35" s="805"/>
      <c r="H35" s="808"/>
      <c r="I35" s="809"/>
      <c r="J35" s="805"/>
      <c r="K35" s="810"/>
      <c r="L35" s="807"/>
      <c r="M35" s="706"/>
      <c r="N35" s="706"/>
      <c r="O35" s="805"/>
      <c r="P35" s="805"/>
      <c r="R35" s="38"/>
      <c r="S35" s="38"/>
      <c r="T35" s="38"/>
      <c r="U35" s="38"/>
      <c r="V35" s="38"/>
      <c r="W35" s="38"/>
      <c r="X35" s="38"/>
      <c r="Y35" s="38"/>
      <c r="Z35" s="38"/>
      <c r="AA35" s="38"/>
      <c r="AB35" s="38"/>
      <c r="AC35" s="38"/>
    </row>
    <row r="36" spans="1:19" ht="18" customHeight="1">
      <c r="A36" s="801"/>
      <c r="B36" s="823" t="s">
        <v>710</v>
      </c>
      <c r="C36" s="705" t="s">
        <v>882</v>
      </c>
      <c r="D36" s="48" t="s">
        <v>824</v>
      </c>
      <c r="E36" s="306">
        <v>372</v>
      </c>
      <c r="F36" s="305">
        <v>310</v>
      </c>
      <c r="G36" s="305">
        <v>44</v>
      </c>
      <c r="H36" s="306">
        <v>217</v>
      </c>
      <c r="I36" s="305">
        <v>214</v>
      </c>
      <c r="J36" s="306">
        <v>157</v>
      </c>
      <c r="K36" s="672">
        <v>199</v>
      </c>
      <c r="L36" s="306">
        <v>104</v>
      </c>
      <c r="M36" s="306">
        <v>169</v>
      </c>
      <c r="N36" s="306">
        <v>64</v>
      </c>
      <c r="O36" s="672">
        <v>1546</v>
      </c>
      <c r="P36" s="306">
        <v>38</v>
      </c>
      <c r="Q36" s="551"/>
      <c r="R36" s="551"/>
      <c r="S36" s="551"/>
    </row>
    <row r="37" spans="1:17" ht="18" customHeight="1">
      <c r="A37" s="801"/>
      <c r="C37" s="705" t="s">
        <v>711</v>
      </c>
      <c r="D37" s="48" t="s">
        <v>825</v>
      </c>
      <c r="E37" s="306">
        <v>371</v>
      </c>
      <c r="F37" s="306">
        <v>296</v>
      </c>
      <c r="G37" s="305">
        <v>45</v>
      </c>
      <c r="H37" s="306">
        <v>226</v>
      </c>
      <c r="I37" s="305">
        <v>243</v>
      </c>
      <c r="J37" s="306">
        <v>157</v>
      </c>
      <c r="K37" s="672">
        <v>220</v>
      </c>
      <c r="L37" s="306">
        <v>121</v>
      </c>
      <c r="M37" s="306">
        <v>150</v>
      </c>
      <c r="N37" s="306">
        <v>59</v>
      </c>
      <c r="O37" s="672">
        <v>1536</v>
      </c>
      <c r="P37" s="306">
        <v>36</v>
      </c>
      <c r="Q37" s="551"/>
    </row>
    <row r="38" spans="1:17" ht="18" customHeight="1">
      <c r="A38" s="801"/>
      <c r="B38" s="823"/>
      <c r="C38" s="705" t="s">
        <v>712</v>
      </c>
      <c r="D38" s="48" t="s">
        <v>826</v>
      </c>
      <c r="E38" s="306">
        <v>376</v>
      </c>
      <c r="F38" s="306">
        <v>279</v>
      </c>
      <c r="G38" s="306">
        <v>38</v>
      </c>
      <c r="H38" s="306">
        <v>221</v>
      </c>
      <c r="I38" s="306">
        <v>221</v>
      </c>
      <c r="J38" s="306">
        <v>168</v>
      </c>
      <c r="K38" s="306">
        <v>208</v>
      </c>
      <c r="L38" s="306">
        <v>124</v>
      </c>
      <c r="M38" s="306">
        <v>141</v>
      </c>
      <c r="N38" s="306">
        <v>48</v>
      </c>
      <c r="O38" s="672">
        <v>1538</v>
      </c>
      <c r="P38" s="306">
        <v>59</v>
      </c>
      <c r="Q38" s="551"/>
    </row>
    <row r="39" spans="1:17" ht="18" customHeight="1">
      <c r="A39" s="801"/>
      <c r="B39" s="823"/>
      <c r="C39" s="705" t="s">
        <v>713</v>
      </c>
      <c r="D39" s="48" t="s">
        <v>827</v>
      </c>
      <c r="E39" s="306">
        <v>371</v>
      </c>
      <c r="F39" s="306">
        <v>270</v>
      </c>
      <c r="G39" s="306">
        <v>48</v>
      </c>
      <c r="H39" s="306">
        <v>223</v>
      </c>
      <c r="I39" s="305">
        <v>236</v>
      </c>
      <c r="J39" s="306">
        <v>167</v>
      </c>
      <c r="K39" s="306">
        <v>187</v>
      </c>
      <c r="L39" s="306">
        <v>128</v>
      </c>
      <c r="M39" s="306">
        <v>137</v>
      </c>
      <c r="N39" s="306">
        <v>58</v>
      </c>
      <c r="O39" s="672">
        <v>1569</v>
      </c>
      <c r="P39" s="306">
        <v>43</v>
      </c>
      <c r="Q39" s="551"/>
    </row>
    <row r="40" spans="1:17" ht="18" customHeight="1">
      <c r="A40" s="801"/>
      <c r="B40" s="823"/>
      <c r="C40" s="705" t="s">
        <v>714</v>
      </c>
      <c r="D40" s="48" t="s">
        <v>828</v>
      </c>
      <c r="E40" s="306">
        <v>353</v>
      </c>
      <c r="F40" s="306">
        <v>273</v>
      </c>
      <c r="G40" s="306">
        <v>62</v>
      </c>
      <c r="H40" s="306">
        <v>219</v>
      </c>
      <c r="I40" s="305">
        <v>241</v>
      </c>
      <c r="J40" s="306">
        <v>167</v>
      </c>
      <c r="K40" s="306">
        <v>190</v>
      </c>
      <c r="L40" s="306">
        <v>140</v>
      </c>
      <c r="M40" s="306">
        <v>145</v>
      </c>
      <c r="N40" s="306">
        <v>70</v>
      </c>
      <c r="O40" s="672">
        <v>1673</v>
      </c>
      <c r="P40" s="306">
        <v>42</v>
      </c>
      <c r="Q40" s="551"/>
    </row>
    <row r="41" spans="1:17" ht="24" customHeight="1">
      <c r="A41" s="801"/>
      <c r="B41" s="824"/>
      <c r="C41" s="705" t="s">
        <v>715</v>
      </c>
      <c r="D41" s="48" t="s">
        <v>829</v>
      </c>
      <c r="E41" s="306">
        <v>352</v>
      </c>
      <c r="F41" s="306">
        <v>277</v>
      </c>
      <c r="G41" s="306">
        <v>78</v>
      </c>
      <c r="H41" s="306">
        <v>239</v>
      </c>
      <c r="I41" s="305">
        <v>246</v>
      </c>
      <c r="J41" s="306">
        <v>176</v>
      </c>
      <c r="K41" s="306">
        <v>194</v>
      </c>
      <c r="L41" s="306">
        <v>148</v>
      </c>
      <c r="M41" s="306">
        <v>154</v>
      </c>
      <c r="N41" s="306">
        <v>108</v>
      </c>
      <c r="O41" s="672">
        <v>1845</v>
      </c>
      <c r="P41" s="306">
        <v>55</v>
      </c>
      <c r="Q41" s="551"/>
    </row>
    <row r="42" spans="1:17" ht="18" customHeight="1">
      <c r="A42" s="801"/>
      <c r="B42" s="824"/>
      <c r="C42" s="705" t="s">
        <v>729</v>
      </c>
      <c r="D42" s="48" t="s">
        <v>830</v>
      </c>
      <c r="E42" s="306">
        <v>346</v>
      </c>
      <c r="F42" s="306">
        <v>273</v>
      </c>
      <c r="G42" s="306">
        <v>132</v>
      </c>
      <c r="H42" s="306">
        <v>241</v>
      </c>
      <c r="I42" s="306">
        <v>240</v>
      </c>
      <c r="J42" s="306">
        <v>188</v>
      </c>
      <c r="K42" s="306">
        <v>206</v>
      </c>
      <c r="L42" s="306">
        <v>149</v>
      </c>
      <c r="M42" s="306">
        <v>158</v>
      </c>
      <c r="N42" s="306">
        <v>128</v>
      </c>
      <c r="O42" s="672">
        <v>1848</v>
      </c>
      <c r="P42" s="306">
        <v>42</v>
      </c>
      <c r="Q42" s="551"/>
    </row>
    <row r="43" spans="1:17" ht="18" customHeight="1">
      <c r="A43" s="801"/>
      <c r="B43" s="824"/>
      <c r="C43" s="705" t="s">
        <v>730</v>
      </c>
      <c r="D43" s="48"/>
      <c r="E43" s="306">
        <v>363</v>
      </c>
      <c r="F43" s="306">
        <v>276</v>
      </c>
      <c r="G43" s="306">
        <v>171</v>
      </c>
      <c r="H43" s="306">
        <v>233</v>
      </c>
      <c r="I43" s="306">
        <v>230</v>
      </c>
      <c r="J43" s="306">
        <v>202</v>
      </c>
      <c r="K43" s="306">
        <v>198</v>
      </c>
      <c r="L43" s="306">
        <v>157</v>
      </c>
      <c r="M43" s="306">
        <v>156</v>
      </c>
      <c r="N43" s="306">
        <v>137</v>
      </c>
      <c r="O43" s="672">
        <v>2027</v>
      </c>
      <c r="P43" s="306">
        <v>50</v>
      </c>
      <c r="Q43" s="551"/>
    </row>
    <row r="44" spans="1:17" ht="18" customHeight="1">
      <c r="A44" s="801"/>
      <c r="B44" s="823"/>
      <c r="C44" s="705" t="s">
        <v>883</v>
      </c>
      <c r="D44" s="48"/>
      <c r="E44" s="269">
        <v>363</v>
      </c>
      <c r="F44" s="269">
        <v>284</v>
      </c>
      <c r="G44" s="269">
        <v>187</v>
      </c>
      <c r="H44" s="269">
        <v>240</v>
      </c>
      <c r="I44" s="269">
        <v>233</v>
      </c>
      <c r="J44" s="269">
        <v>191</v>
      </c>
      <c r="K44" s="269">
        <v>182</v>
      </c>
      <c r="L44" s="269">
        <v>167</v>
      </c>
      <c r="M44" s="269">
        <v>155</v>
      </c>
      <c r="N44" s="269">
        <v>157</v>
      </c>
      <c r="O44" s="672">
        <v>2200</v>
      </c>
      <c r="P44" s="269">
        <v>47</v>
      </c>
      <c r="Q44" s="551"/>
    </row>
    <row r="45" spans="1:31" s="59" customFormat="1" ht="24.75" customHeight="1">
      <c r="A45" s="825"/>
      <c r="B45" s="825" t="s">
        <v>823</v>
      </c>
      <c r="C45" s="821" t="s">
        <v>857</v>
      </c>
      <c r="D45" s="957"/>
      <c r="E45" s="814">
        <v>365</v>
      </c>
      <c r="F45" s="814">
        <v>310</v>
      </c>
      <c r="G45" s="814">
        <v>248</v>
      </c>
      <c r="H45" s="814">
        <v>243</v>
      </c>
      <c r="I45" s="814">
        <v>220</v>
      </c>
      <c r="J45" s="814">
        <v>200</v>
      </c>
      <c r="K45" s="814">
        <v>198</v>
      </c>
      <c r="L45" s="814">
        <v>189</v>
      </c>
      <c r="M45" s="814">
        <v>175</v>
      </c>
      <c r="N45" s="814">
        <v>172</v>
      </c>
      <c r="O45" s="814">
        <v>2332</v>
      </c>
      <c r="P45" s="814">
        <v>43</v>
      </c>
      <c r="Q45" s="551"/>
      <c r="R45" s="879"/>
      <c r="S45" s="38"/>
      <c r="T45" s="38"/>
      <c r="U45" s="38"/>
      <c r="V45" s="38"/>
      <c r="W45" s="38"/>
      <c r="X45" s="38"/>
      <c r="Y45" s="38"/>
      <c r="Z45" s="38"/>
      <c r="AA45" s="38"/>
      <c r="AB45" s="38"/>
      <c r="AC45" s="38"/>
      <c r="AD45" s="675"/>
      <c r="AE45" s="675"/>
    </row>
    <row r="46" spans="1:29" s="59" customFormat="1" ht="7.5" customHeight="1">
      <c r="A46" s="827"/>
      <c r="B46" s="51"/>
      <c r="C46" s="51"/>
      <c r="D46" s="52"/>
      <c r="E46" s="1149"/>
      <c r="F46" s="1149"/>
      <c r="G46" s="1149"/>
      <c r="H46" s="1149"/>
      <c r="I46" s="1149"/>
      <c r="J46" s="1149"/>
      <c r="K46" s="1149"/>
      <c r="L46" s="1149"/>
      <c r="M46" s="1149"/>
      <c r="N46" s="1149"/>
      <c r="O46" s="1149"/>
      <c r="P46" s="1149"/>
      <c r="Q46" s="551"/>
      <c r="R46" s="879"/>
      <c r="S46" s="38"/>
      <c r="T46" s="38"/>
      <c r="U46" s="38"/>
      <c r="V46" s="38"/>
      <c r="W46" s="38"/>
      <c r="X46" s="38"/>
      <c r="Y46" s="38"/>
      <c r="Z46" s="38"/>
      <c r="AA46" s="38"/>
      <c r="AB46" s="38"/>
      <c r="AC46" s="38"/>
    </row>
    <row r="47" spans="1:18" ht="18" customHeight="1">
      <c r="A47" s="801"/>
      <c r="B47" s="1355" t="s">
        <v>109</v>
      </c>
      <c r="C47" s="1356"/>
      <c r="D47" s="53"/>
      <c r="E47" s="959">
        <v>68</v>
      </c>
      <c r="F47" s="959">
        <v>38</v>
      </c>
      <c r="G47" s="959">
        <v>55</v>
      </c>
      <c r="H47" s="959">
        <v>70</v>
      </c>
      <c r="I47" s="959">
        <v>56</v>
      </c>
      <c r="J47" s="959">
        <v>46</v>
      </c>
      <c r="K47" s="959">
        <v>87</v>
      </c>
      <c r="L47" s="959">
        <v>30</v>
      </c>
      <c r="M47" s="959">
        <v>55</v>
      </c>
      <c r="N47" s="959">
        <v>83</v>
      </c>
      <c r="O47" s="959">
        <v>485</v>
      </c>
      <c r="P47" s="959">
        <v>2</v>
      </c>
      <c r="Q47" s="551"/>
      <c r="R47" s="879"/>
    </row>
    <row r="48" spans="1:18" ht="18" customHeight="1">
      <c r="A48" s="801"/>
      <c r="B48" s="1355" t="s">
        <v>110</v>
      </c>
      <c r="C48" s="1356"/>
      <c r="D48" s="53"/>
      <c r="E48" s="959">
        <v>68</v>
      </c>
      <c r="F48" s="959">
        <v>32</v>
      </c>
      <c r="G48" s="959">
        <v>18</v>
      </c>
      <c r="H48" s="959">
        <v>36</v>
      </c>
      <c r="I48" s="959">
        <v>14</v>
      </c>
      <c r="J48" s="959">
        <v>38</v>
      </c>
      <c r="K48" s="959">
        <v>8</v>
      </c>
      <c r="L48" s="959">
        <v>14</v>
      </c>
      <c r="M48" s="959">
        <v>26</v>
      </c>
      <c r="N48" s="959">
        <v>19</v>
      </c>
      <c r="O48" s="959">
        <v>338</v>
      </c>
      <c r="P48" s="959">
        <v>5</v>
      </c>
      <c r="Q48" s="551"/>
      <c r="R48" s="879"/>
    </row>
    <row r="49" spans="1:18" ht="18" customHeight="1">
      <c r="A49" s="801"/>
      <c r="B49" s="1355" t="s">
        <v>111</v>
      </c>
      <c r="C49" s="1356"/>
      <c r="D49" s="53"/>
      <c r="E49" s="959">
        <v>109</v>
      </c>
      <c r="F49" s="959">
        <v>107</v>
      </c>
      <c r="G49" s="959">
        <v>83</v>
      </c>
      <c r="H49" s="959">
        <v>61</v>
      </c>
      <c r="I49" s="959">
        <v>60</v>
      </c>
      <c r="J49" s="959">
        <v>57</v>
      </c>
      <c r="K49" s="959">
        <v>27</v>
      </c>
      <c r="L49" s="959">
        <v>96</v>
      </c>
      <c r="M49" s="959">
        <v>53</v>
      </c>
      <c r="N49" s="959">
        <v>29</v>
      </c>
      <c r="O49" s="959">
        <v>693</v>
      </c>
      <c r="P49" s="959">
        <v>10</v>
      </c>
      <c r="Q49" s="551"/>
      <c r="R49" s="879"/>
    </row>
    <row r="50" spans="1:18" ht="18" customHeight="1">
      <c r="A50" s="801"/>
      <c r="B50" s="1355" t="s">
        <v>112</v>
      </c>
      <c r="C50" s="1356"/>
      <c r="D50" s="53"/>
      <c r="E50" s="959">
        <v>14</v>
      </c>
      <c r="F50" s="959">
        <v>27</v>
      </c>
      <c r="G50" s="959">
        <v>52</v>
      </c>
      <c r="H50" s="959">
        <v>6</v>
      </c>
      <c r="I50" s="959">
        <v>7</v>
      </c>
      <c r="J50" s="959">
        <v>11</v>
      </c>
      <c r="K50" s="959">
        <v>14</v>
      </c>
      <c r="L50" s="959">
        <v>14</v>
      </c>
      <c r="M50" s="959">
        <v>6</v>
      </c>
      <c r="N50" s="959">
        <v>11</v>
      </c>
      <c r="O50" s="959">
        <v>181</v>
      </c>
      <c r="P50" s="959">
        <v>3</v>
      </c>
      <c r="Q50" s="551"/>
      <c r="R50" s="879"/>
    </row>
    <row r="51" spans="1:18" ht="18" customHeight="1">
      <c r="A51" s="801"/>
      <c r="B51" s="1355" t="s">
        <v>114</v>
      </c>
      <c r="C51" s="1356"/>
      <c r="D51" s="53"/>
      <c r="E51" s="959">
        <v>23</v>
      </c>
      <c r="F51" s="959">
        <v>18</v>
      </c>
      <c r="G51" s="959">
        <v>7</v>
      </c>
      <c r="H51" s="959">
        <v>18</v>
      </c>
      <c r="I51" s="959">
        <v>14</v>
      </c>
      <c r="J51" s="959">
        <v>9</v>
      </c>
      <c r="K51" s="959">
        <v>6</v>
      </c>
      <c r="L51" s="959">
        <v>11</v>
      </c>
      <c r="M51" s="959">
        <v>6</v>
      </c>
      <c r="N51" s="959">
        <v>7</v>
      </c>
      <c r="O51" s="959">
        <v>111</v>
      </c>
      <c r="P51" s="959">
        <v>7</v>
      </c>
      <c r="Q51" s="551"/>
      <c r="R51" s="879"/>
    </row>
    <row r="52" spans="1:18" ht="18" customHeight="1">
      <c r="A52" s="801"/>
      <c r="B52" s="1355" t="s">
        <v>115</v>
      </c>
      <c r="C52" s="1356"/>
      <c r="D52" s="53"/>
      <c r="E52" s="959">
        <v>5</v>
      </c>
      <c r="F52" s="959">
        <v>9</v>
      </c>
      <c r="G52" s="959">
        <v>18</v>
      </c>
      <c r="H52" s="959">
        <v>7</v>
      </c>
      <c r="I52" s="959">
        <v>5</v>
      </c>
      <c r="J52" s="959">
        <v>1</v>
      </c>
      <c r="K52" s="959">
        <v>7</v>
      </c>
      <c r="L52" s="959">
        <v>5</v>
      </c>
      <c r="M52" s="959">
        <v>0</v>
      </c>
      <c r="N52" s="959">
        <v>8</v>
      </c>
      <c r="O52" s="959">
        <v>68</v>
      </c>
      <c r="P52" s="959">
        <v>9</v>
      </c>
      <c r="Q52" s="551"/>
      <c r="R52" s="879"/>
    </row>
    <row r="53" spans="1:18" ht="18" customHeight="1">
      <c r="A53" s="801"/>
      <c r="B53" s="1355" t="s">
        <v>116</v>
      </c>
      <c r="C53" s="1356"/>
      <c r="D53" s="53"/>
      <c r="E53" s="959">
        <v>17</v>
      </c>
      <c r="F53" s="959">
        <v>14</v>
      </c>
      <c r="G53" s="959">
        <v>5</v>
      </c>
      <c r="H53" s="959">
        <v>9</v>
      </c>
      <c r="I53" s="959">
        <v>17</v>
      </c>
      <c r="J53" s="959">
        <v>8</v>
      </c>
      <c r="K53" s="959">
        <v>19</v>
      </c>
      <c r="L53" s="959">
        <v>7</v>
      </c>
      <c r="M53" s="959">
        <v>4</v>
      </c>
      <c r="N53" s="959">
        <v>6</v>
      </c>
      <c r="O53" s="959">
        <v>135</v>
      </c>
      <c r="P53" s="959">
        <v>0</v>
      </c>
      <c r="Q53" s="551"/>
      <c r="R53" s="879"/>
    </row>
    <row r="54" spans="1:18" ht="18" customHeight="1">
      <c r="A54" s="801"/>
      <c r="B54" s="1355" t="s">
        <v>117</v>
      </c>
      <c r="C54" s="1356"/>
      <c r="D54" s="53"/>
      <c r="E54" s="959">
        <v>40</v>
      </c>
      <c r="F54" s="959">
        <v>26</v>
      </c>
      <c r="G54" s="959">
        <v>3</v>
      </c>
      <c r="H54" s="959">
        <v>26</v>
      </c>
      <c r="I54" s="959">
        <v>37</v>
      </c>
      <c r="J54" s="959">
        <v>24</v>
      </c>
      <c r="K54" s="959">
        <v>9</v>
      </c>
      <c r="L54" s="959">
        <v>1</v>
      </c>
      <c r="M54" s="959">
        <v>21</v>
      </c>
      <c r="N54" s="959">
        <v>4</v>
      </c>
      <c r="O54" s="959">
        <v>165</v>
      </c>
      <c r="P54" s="959">
        <v>3</v>
      </c>
      <c r="Q54" s="551"/>
      <c r="R54" s="879"/>
    </row>
    <row r="55" spans="1:18" ht="18" customHeight="1">
      <c r="A55" s="801"/>
      <c r="B55" s="1355" t="s">
        <v>118</v>
      </c>
      <c r="C55" s="1356"/>
      <c r="D55" s="53"/>
      <c r="E55" s="959">
        <v>21</v>
      </c>
      <c r="F55" s="959">
        <v>39</v>
      </c>
      <c r="G55" s="959">
        <v>7</v>
      </c>
      <c r="H55" s="959">
        <v>10</v>
      </c>
      <c r="I55" s="959">
        <v>10</v>
      </c>
      <c r="J55" s="959">
        <v>6</v>
      </c>
      <c r="K55" s="959">
        <v>21</v>
      </c>
      <c r="L55" s="959">
        <v>11</v>
      </c>
      <c r="M55" s="959">
        <v>4</v>
      </c>
      <c r="N55" s="959">
        <v>5</v>
      </c>
      <c r="O55" s="959">
        <v>156</v>
      </c>
      <c r="P55" s="959">
        <v>4</v>
      </c>
      <c r="Q55" s="551"/>
      <c r="R55" s="879"/>
    </row>
    <row r="56" spans="1:18" ht="7.5" customHeight="1">
      <c r="A56" s="801"/>
      <c r="B56" s="705"/>
      <c r="C56" s="705"/>
      <c r="D56" s="53"/>
      <c r="E56" s="959"/>
      <c r="F56" s="959"/>
      <c r="G56" s="959"/>
      <c r="H56" s="959"/>
      <c r="I56" s="959"/>
      <c r="J56" s="959"/>
      <c r="K56" s="959"/>
      <c r="L56" s="959"/>
      <c r="M56" s="959"/>
      <c r="N56" s="959"/>
      <c r="O56" s="959"/>
      <c r="P56" s="959"/>
      <c r="Q56" s="551"/>
      <c r="R56" s="879"/>
    </row>
    <row r="57" spans="1:18" ht="16.5" customHeight="1">
      <c r="A57" s="801"/>
      <c r="B57" s="826" t="s">
        <v>716</v>
      </c>
      <c r="C57" s="852" t="s">
        <v>717</v>
      </c>
      <c r="D57" s="53"/>
      <c r="E57" s="959">
        <v>5</v>
      </c>
      <c r="F57" s="959">
        <v>6</v>
      </c>
      <c r="G57" s="959">
        <v>2</v>
      </c>
      <c r="H57" s="959">
        <v>5</v>
      </c>
      <c r="I57" s="959">
        <v>2</v>
      </c>
      <c r="J57" s="959">
        <v>4</v>
      </c>
      <c r="K57" s="959">
        <v>2</v>
      </c>
      <c r="L57" s="959">
        <v>8</v>
      </c>
      <c r="M57" s="959">
        <v>1</v>
      </c>
      <c r="N57" s="959">
        <v>1</v>
      </c>
      <c r="O57" s="959">
        <v>55</v>
      </c>
      <c r="P57" s="959">
        <v>1</v>
      </c>
      <c r="Q57" s="551"/>
      <c r="R57" s="879"/>
    </row>
    <row r="58" spans="1:18" ht="16.5" customHeight="1">
      <c r="A58" s="801"/>
      <c r="B58" s="826" t="s">
        <v>718</v>
      </c>
      <c r="C58" s="852" t="s">
        <v>719</v>
      </c>
      <c r="D58" s="53"/>
      <c r="E58" s="959">
        <v>2</v>
      </c>
      <c r="F58" s="959">
        <v>6</v>
      </c>
      <c r="G58" s="959">
        <v>4</v>
      </c>
      <c r="H58" s="959">
        <v>5</v>
      </c>
      <c r="I58" s="959">
        <v>4</v>
      </c>
      <c r="J58" s="959">
        <v>1</v>
      </c>
      <c r="K58" s="959">
        <v>5</v>
      </c>
      <c r="L58" s="959">
        <v>0</v>
      </c>
      <c r="M58" s="959">
        <v>0</v>
      </c>
      <c r="N58" s="959">
        <v>1</v>
      </c>
      <c r="O58" s="959">
        <v>80</v>
      </c>
      <c r="P58" s="959">
        <v>0</v>
      </c>
      <c r="Q58" s="551"/>
      <c r="R58" s="879"/>
    </row>
    <row r="59" spans="1:19" ht="6" customHeight="1">
      <c r="A59" s="54"/>
      <c r="B59" s="61"/>
      <c r="C59" s="61"/>
      <c r="D59" s="55"/>
      <c r="E59" s="1151"/>
      <c r="F59" s="1152"/>
      <c r="G59" s="1153"/>
      <c r="H59" s="1150"/>
      <c r="I59" s="1153"/>
      <c r="J59" s="1153"/>
      <c r="K59" s="1153"/>
      <c r="L59" s="1150"/>
      <c r="M59" s="1153"/>
      <c r="N59" s="1153"/>
      <c r="O59" s="1154"/>
      <c r="P59" s="1154"/>
      <c r="Q59" s="56"/>
      <c r="S59" s="37"/>
    </row>
    <row r="60" spans="1:15" s="801" customFormat="1" ht="16.5" customHeight="1">
      <c r="A60" s="800"/>
      <c r="B60" s="800" t="s">
        <v>858</v>
      </c>
      <c r="C60" s="800"/>
      <c r="D60" s="800"/>
      <c r="E60" s="800"/>
      <c r="F60" s="800"/>
      <c r="G60" s="800"/>
      <c r="H60" s="800"/>
      <c r="I60" s="800"/>
      <c r="J60" s="800"/>
      <c r="K60" s="800"/>
      <c r="L60" s="800"/>
      <c r="M60" s="800"/>
      <c r="N60" s="800"/>
      <c r="O60" s="804"/>
    </row>
    <row r="61" spans="2:17" s="801" customFormat="1" ht="12.75">
      <c r="B61" s="802" t="s">
        <v>859</v>
      </c>
      <c r="C61" s="802"/>
      <c r="D61" s="802"/>
      <c r="E61" s="812"/>
      <c r="F61" s="812"/>
      <c r="G61" s="812"/>
      <c r="H61" s="812"/>
      <c r="I61" s="812"/>
      <c r="J61" s="812"/>
      <c r="K61" s="812"/>
      <c r="L61" s="812"/>
      <c r="M61" s="812"/>
      <c r="N61" s="812"/>
      <c r="O61" s="812"/>
      <c r="P61" s="812"/>
      <c r="Q61" s="812"/>
    </row>
    <row r="62" spans="2:15" s="801" customFormat="1" ht="12.75">
      <c r="B62" s="802"/>
      <c r="C62" s="802"/>
      <c r="E62" s="803"/>
      <c r="I62" s="803"/>
      <c r="J62" s="62"/>
      <c r="K62" s="803"/>
      <c r="L62" s="803"/>
      <c r="M62" s="62"/>
      <c r="N62" s="803"/>
      <c r="O62" s="813"/>
    </row>
    <row r="63" spans="2:17" ht="12.75">
      <c r="B63" s="50"/>
      <c r="C63" s="50"/>
      <c r="D63" s="50"/>
      <c r="E63" s="691"/>
      <c r="F63" s="691"/>
      <c r="G63" s="691"/>
      <c r="H63" s="691"/>
      <c r="I63" s="691"/>
      <c r="J63" s="691"/>
      <c r="K63" s="691"/>
      <c r="L63" s="691"/>
      <c r="M63" s="691"/>
      <c r="N63" s="691"/>
      <c r="O63" s="691"/>
      <c r="P63" s="691"/>
      <c r="Q63" s="691"/>
    </row>
    <row r="64" spans="2:14" ht="12.75">
      <c r="B64" s="50"/>
      <c r="C64" s="50"/>
      <c r="D64" s="50"/>
      <c r="E64" s="62"/>
      <c r="I64" s="50"/>
      <c r="J64" s="62"/>
      <c r="K64" s="50"/>
      <c r="L64" s="50"/>
      <c r="M64" s="62"/>
      <c r="N64" s="50"/>
    </row>
    <row r="65" spans="2:16" ht="12.75">
      <c r="B65" s="50"/>
      <c r="C65" s="50"/>
      <c r="D65" s="50"/>
      <c r="E65" s="993"/>
      <c r="F65" s="993"/>
      <c r="G65" s="993"/>
      <c r="H65" s="993"/>
      <c r="I65" s="993"/>
      <c r="J65" s="993"/>
      <c r="K65" s="993"/>
      <c r="L65" s="993"/>
      <c r="M65" s="993"/>
      <c r="N65" s="993"/>
      <c r="O65" s="993"/>
      <c r="P65" s="993"/>
    </row>
    <row r="66" spans="2:17" ht="12.75">
      <c r="B66" s="50"/>
      <c r="C66" s="50"/>
      <c r="D66" s="50"/>
      <c r="E66" s="878"/>
      <c r="F66" s="878"/>
      <c r="G66" s="878"/>
      <c r="H66" s="878"/>
      <c r="I66" s="878"/>
      <c r="J66" s="878"/>
      <c r="K66" s="878"/>
      <c r="L66" s="878"/>
      <c r="M66" s="878"/>
      <c r="N66" s="878"/>
      <c r="O66" s="878"/>
      <c r="P66" s="878"/>
      <c r="Q66" s="878"/>
    </row>
    <row r="67" spans="2:17" ht="12.75">
      <c r="B67" s="50"/>
      <c r="C67" s="50"/>
      <c r="D67" s="50"/>
      <c r="E67" s="49"/>
      <c r="F67" s="49"/>
      <c r="G67" s="49"/>
      <c r="H67" s="49"/>
      <c r="I67" s="49"/>
      <c r="J67" s="49"/>
      <c r="K67" s="49"/>
      <c r="L67" s="49"/>
      <c r="M67" s="49"/>
      <c r="N67" s="49"/>
      <c r="O67" s="49"/>
      <c r="P67" s="49"/>
      <c r="Q67" s="49"/>
    </row>
    <row r="68" spans="2:13" ht="12.75">
      <c r="B68" s="50"/>
      <c r="C68" s="50"/>
      <c r="D68" s="50"/>
      <c r="E68" s="49"/>
      <c r="I68" s="50"/>
      <c r="J68" s="49"/>
      <c r="K68" s="50"/>
      <c r="M68" s="37"/>
    </row>
    <row r="69" spans="2:13" ht="12.75">
      <c r="B69" s="50"/>
      <c r="C69" s="50"/>
      <c r="D69" s="50"/>
      <c r="E69" s="49"/>
      <c r="I69" s="50"/>
      <c r="J69" s="49"/>
      <c r="K69" s="50"/>
      <c r="M69" s="37"/>
    </row>
    <row r="70" spans="2:13" ht="12.75">
      <c r="B70" s="50"/>
      <c r="C70" s="50"/>
      <c r="D70" s="50"/>
      <c r="E70" s="49"/>
      <c r="I70" s="50"/>
      <c r="J70" s="49"/>
      <c r="K70" s="50"/>
      <c r="M70" s="37"/>
    </row>
    <row r="71" spans="2:13" ht="12.75">
      <c r="B71" s="50"/>
      <c r="C71" s="50"/>
      <c r="D71" s="50"/>
      <c r="E71" s="49"/>
      <c r="I71" s="50"/>
      <c r="J71" s="49"/>
      <c r="K71" s="50"/>
      <c r="M71" s="37"/>
    </row>
    <row r="72" spans="2:13" ht="12.75">
      <c r="B72" s="50"/>
      <c r="C72" s="50"/>
      <c r="D72" s="50"/>
      <c r="E72" s="49"/>
      <c r="I72" s="50"/>
      <c r="J72" s="49"/>
      <c r="K72" s="50"/>
      <c r="M72" s="37"/>
    </row>
    <row r="73" spans="2:13" ht="12.75">
      <c r="B73" s="50"/>
      <c r="C73" s="50"/>
      <c r="D73" s="50"/>
      <c r="E73" s="49"/>
      <c r="I73" s="50"/>
      <c r="J73" s="50"/>
      <c r="K73" s="50"/>
      <c r="M73" s="37"/>
    </row>
    <row r="74" spans="2:13" ht="12.75">
      <c r="B74" s="50"/>
      <c r="C74" s="50"/>
      <c r="D74" s="50"/>
      <c r="E74" s="49"/>
      <c r="I74" s="50"/>
      <c r="J74" s="49"/>
      <c r="K74" s="50"/>
      <c r="M74" s="37"/>
    </row>
    <row r="75" spans="2:13" ht="12.75">
      <c r="B75" s="50"/>
      <c r="C75" s="50"/>
      <c r="D75" s="50"/>
      <c r="E75" s="49"/>
      <c r="I75" s="50"/>
      <c r="J75" s="49"/>
      <c r="K75" s="50"/>
      <c r="M75" s="37"/>
    </row>
    <row r="76" spans="2:13" ht="12.75">
      <c r="B76" s="50"/>
      <c r="C76" s="50"/>
      <c r="D76" s="50"/>
      <c r="E76" s="49"/>
      <c r="I76" s="50"/>
      <c r="J76" s="49"/>
      <c r="K76" s="50"/>
      <c r="M76" s="37"/>
    </row>
    <row r="77" spans="2:11" ht="12.75">
      <c r="B77" s="50"/>
      <c r="C77" s="50"/>
      <c r="D77" s="50"/>
      <c r="E77" s="49"/>
      <c r="I77" s="50"/>
      <c r="J77" s="49"/>
      <c r="K77" s="50"/>
    </row>
    <row r="78" spans="2:13" ht="12.75">
      <c r="B78" s="50"/>
      <c r="C78" s="50"/>
      <c r="D78" s="50"/>
      <c r="E78" s="49"/>
      <c r="I78" s="50"/>
      <c r="J78" s="49"/>
      <c r="K78" s="50"/>
      <c r="M78" s="58"/>
    </row>
    <row r="79" spans="2:11" ht="12.75">
      <c r="B79" s="50"/>
      <c r="C79" s="50"/>
      <c r="D79" s="50"/>
      <c r="E79" s="535"/>
      <c r="I79" s="50"/>
      <c r="J79" s="49"/>
      <c r="K79" s="50"/>
    </row>
    <row r="80" spans="2:13" ht="12.75">
      <c r="B80" s="50"/>
      <c r="C80" s="50"/>
      <c r="D80" s="50"/>
      <c r="E80" s="49"/>
      <c r="I80" s="50"/>
      <c r="J80" s="535"/>
      <c r="K80" s="50"/>
      <c r="M80" s="37"/>
    </row>
    <row r="81" spans="2:13" ht="12.75">
      <c r="B81" s="50"/>
      <c r="C81" s="50"/>
      <c r="D81" s="50"/>
      <c r="E81" s="49"/>
      <c r="I81" s="50"/>
      <c r="J81" s="49"/>
      <c r="K81" s="50"/>
      <c r="M81" s="37"/>
    </row>
    <row r="82" spans="2:13" ht="12.75">
      <c r="B82" s="50"/>
      <c r="C82" s="50"/>
      <c r="D82" s="50"/>
      <c r="E82" s="49"/>
      <c r="I82" s="50"/>
      <c r="J82" s="49"/>
      <c r="K82" s="50"/>
      <c r="M82" s="37"/>
    </row>
    <row r="83" spans="2:13" ht="12.75">
      <c r="B83" s="50"/>
      <c r="C83" s="50"/>
      <c r="D83" s="50"/>
      <c r="E83" s="49"/>
      <c r="I83" s="50"/>
      <c r="J83" s="49"/>
      <c r="K83" s="50"/>
      <c r="M83" s="37"/>
    </row>
    <row r="84" spans="2:13" ht="12.75">
      <c r="B84" s="50"/>
      <c r="C84" s="50"/>
      <c r="D84" s="50"/>
      <c r="E84" s="60"/>
      <c r="I84" s="50"/>
      <c r="J84" s="49"/>
      <c r="K84" s="50"/>
      <c r="M84" s="37"/>
    </row>
    <row r="85" spans="2:13" ht="12.75">
      <c r="B85" s="50"/>
      <c r="C85" s="50"/>
      <c r="D85" s="50"/>
      <c r="E85" s="49"/>
      <c r="I85" s="50"/>
      <c r="J85" s="60"/>
      <c r="K85" s="50"/>
      <c r="M85" s="39"/>
    </row>
    <row r="86" spans="2:13" ht="12.75">
      <c r="B86" s="50"/>
      <c r="C86" s="50"/>
      <c r="D86" s="50"/>
      <c r="E86" s="60"/>
      <c r="I86" s="50"/>
      <c r="J86" s="49"/>
      <c r="K86" s="50"/>
      <c r="M86" s="39"/>
    </row>
    <row r="87" spans="2:13" ht="12.75">
      <c r="B87" s="50"/>
      <c r="C87" s="50"/>
      <c r="D87" s="50"/>
      <c r="E87" s="49"/>
      <c r="I87" s="50"/>
      <c r="J87" s="49"/>
      <c r="K87" s="50"/>
      <c r="M87" s="37"/>
    </row>
    <row r="88" spans="2:13" ht="12.75">
      <c r="B88" s="50"/>
      <c r="C88" s="50"/>
      <c r="D88" s="50"/>
      <c r="E88" s="49"/>
      <c r="I88" s="50"/>
      <c r="J88" s="49"/>
      <c r="K88" s="50"/>
      <c r="M88" s="39"/>
    </row>
    <row r="89" spans="2:13" ht="12.75">
      <c r="B89" s="50"/>
      <c r="C89" s="50"/>
      <c r="D89" s="50"/>
      <c r="E89" s="60"/>
      <c r="I89" s="50"/>
      <c r="J89" s="49"/>
      <c r="K89" s="50"/>
      <c r="M89" s="37"/>
    </row>
    <row r="90" spans="2:13" ht="12.75">
      <c r="B90" s="50"/>
      <c r="C90" s="50"/>
      <c r="D90" s="50"/>
      <c r="E90" s="49"/>
      <c r="I90" s="50"/>
      <c r="J90" s="49"/>
      <c r="K90" s="50"/>
      <c r="M90" s="39"/>
    </row>
    <row r="91" spans="2:14" ht="12.75">
      <c r="B91" s="50"/>
      <c r="C91" s="50"/>
      <c r="D91" s="50"/>
      <c r="E91" s="49"/>
      <c r="H91" s="37"/>
      <c r="I91" s="56"/>
      <c r="J91" s="49"/>
      <c r="K91" s="56"/>
      <c r="M91" s="37"/>
      <c r="N91" s="37"/>
    </row>
    <row r="92" spans="2:11" ht="12.75">
      <c r="B92" s="50"/>
      <c r="C92" s="50"/>
      <c r="D92" s="50"/>
      <c r="E92" s="56"/>
      <c r="I92" s="50"/>
      <c r="J92" s="60"/>
      <c r="K92" s="50"/>
    </row>
    <row r="93" spans="5:11" ht="12.75">
      <c r="E93" s="50"/>
      <c r="I93" s="50"/>
      <c r="J93" s="56"/>
      <c r="K93" s="50"/>
    </row>
    <row r="94" spans="5:11" ht="12.75">
      <c r="E94" s="50"/>
      <c r="I94" s="50"/>
      <c r="J94" s="50"/>
      <c r="K94" s="50"/>
    </row>
    <row r="95" spans="5:11" ht="12.75">
      <c r="E95" s="50"/>
      <c r="I95" s="50"/>
      <c r="J95" s="50"/>
      <c r="K95" s="50"/>
    </row>
    <row r="96" spans="5:11" ht="12.75">
      <c r="E96" s="50"/>
      <c r="I96" s="50"/>
      <c r="J96" s="50"/>
      <c r="K96" s="50"/>
    </row>
    <row r="97" spans="5:11" ht="12.75">
      <c r="E97" s="50"/>
      <c r="I97" s="50"/>
      <c r="J97" s="50"/>
      <c r="K97" s="50"/>
    </row>
    <row r="98" spans="5:10" ht="12.75">
      <c r="E98" s="50"/>
      <c r="J98" s="50"/>
    </row>
    <row r="99" spans="5:10" ht="12.75">
      <c r="E99" s="50"/>
      <c r="J99" s="50"/>
    </row>
    <row r="100" spans="5:10" ht="12.75">
      <c r="E100" s="50"/>
      <c r="J100" s="50"/>
    </row>
    <row r="101" spans="5:10" ht="12.75">
      <c r="E101" s="50"/>
      <c r="J101" s="50"/>
    </row>
    <row r="102" spans="5:10" ht="12.75">
      <c r="E102" s="50"/>
      <c r="J102" s="50"/>
    </row>
    <row r="103" spans="5:10" ht="12.75">
      <c r="E103" s="50"/>
      <c r="J103" s="50"/>
    </row>
    <row r="104" spans="5:10" ht="12.75">
      <c r="E104" s="50"/>
      <c r="J104" s="50"/>
    </row>
    <row r="105" ht="12.75">
      <c r="E105" s="50"/>
    </row>
    <row r="106" ht="12.75">
      <c r="E106" s="50"/>
    </row>
    <row r="107" ht="12.75">
      <c r="E107" s="50"/>
    </row>
    <row r="108" ht="12.75">
      <c r="E108" s="50"/>
    </row>
    <row r="109" ht="12.75">
      <c r="E109" s="50"/>
    </row>
    <row r="110" ht="12.75">
      <c r="E110" s="50"/>
    </row>
    <row r="111" ht="12.75">
      <c r="E111" s="50"/>
    </row>
    <row r="112" ht="12.75">
      <c r="E112" s="50"/>
    </row>
    <row r="113" ht="12.75">
      <c r="E113" s="50"/>
    </row>
    <row r="114" ht="12.75">
      <c r="E114" s="50"/>
    </row>
    <row r="115" ht="12.75">
      <c r="E115" s="50"/>
    </row>
    <row r="116" ht="12.75">
      <c r="E116" s="50"/>
    </row>
    <row r="117" ht="12.75">
      <c r="E117" s="50"/>
    </row>
    <row r="118" ht="12.75">
      <c r="E118" s="50"/>
    </row>
    <row r="119" ht="12.75">
      <c r="E119" s="50"/>
    </row>
    <row r="120" ht="12.75">
      <c r="E120" s="50"/>
    </row>
    <row r="121" ht="12.75">
      <c r="E121" s="50"/>
    </row>
    <row r="122" ht="12.75">
      <c r="E122" s="50"/>
    </row>
    <row r="123" ht="12.75">
      <c r="E123" s="50"/>
    </row>
    <row r="124" ht="12.75">
      <c r="E124" s="50"/>
    </row>
    <row r="125" ht="12.75">
      <c r="E125" s="50"/>
    </row>
    <row r="126" ht="12.75">
      <c r="E126" s="50"/>
    </row>
    <row r="127" ht="12.75">
      <c r="E127" s="50"/>
    </row>
    <row r="128" ht="12.75">
      <c r="E128" s="50"/>
    </row>
    <row r="129" ht="12.75">
      <c r="E129" s="50"/>
    </row>
    <row r="130" ht="12.75">
      <c r="E130" s="50"/>
    </row>
    <row r="131" ht="12.75">
      <c r="E131" s="50"/>
    </row>
    <row r="132" ht="12.75">
      <c r="E132" s="50"/>
    </row>
    <row r="133" ht="12.75">
      <c r="E133" s="50"/>
    </row>
    <row r="134" ht="12.75">
      <c r="E134" s="50"/>
    </row>
    <row r="135" ht="12.75">
      <c r="E135" s="50"/>
    </row>
    <row r="136" ht="12.75">
      <c r="E136" s="50"/>
    </row>
    <row r="137" ht="12.75">
      <c r="E137" s="50"/>
    </row>
    <row r="138" ht="12.75">
      <c r="E138" s="50"/>
    </row>
  </sheetData>
  <sheetProtection/>
  <mergeCells count="21">
    <mergeCell ref="A1:P1"/>
    <mergeCell ref="B5:C6"/>
    <mergeCell ref="B19:C19"/>
    <mergeCell ref="B20:C20"/>
    <mergeCell ref="B21:C21"/>
    <mergeCell ref="B22:C22"/>
    <mergeCell ref="B23:C23"/>
    <mergeCell ref="B24:C24"/>
    <mergeCell ref="B25:C25"/>
    <mergeCell ref="B26:C26"/>
    <mergeCell ref="B27:C27"/>
    <mergeCell ref="B34:C34"/>
    <mergeCell ref="B53:C53"/>
    <mergeCell ref="B54:C54"/>
    <mergeCell ref="B55:C55"/>
    <mergeCell ref="B47:C47"/>
    <mergeCell ref="B48:C48"/>
    <mergeCell ref="B49:C49"/>
    <mergeCell ref="B50:C50"/>
    <mergeCell ref="B51:C51"/>
    <mergeCell ref="B52:C52"/>
  </mergeCells>
  <printOptions horizontalCentered="1"/>
  <pageMargins left="0.6692913385826772" right="0.6692913385826772" top="0.5905511811023623" bottom="0.4724409448818898" header="0.5118110236220472" footer="0.31496062992125984"/>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Y75"/>
  <sheetViews>
    <sheetView zoomScalePageLayoutView="0" workbookViewId="0" topLeftCell="A1">
      <selection activeCell="A1" sqref="A1:L1"/>
    </sheetView>
  </sheetViews>
  <sheetFormatPr defaultColWidth="11.00390625" defaultRowHeight="13.5" customHeight="1"/>
  <cols>
    <col min="1" max="1" width="13.625" style="14" customWidth="1"/>
    <col min="2" max="2" width="2.625" style="14" customWidth="1"/>
    <col min="3" max="4" width="7.625" style="14" customWidth="1"/>
    <col min="5" max="5" width="8.75390625" style="14" customWidth="1"/>
    <col min="6" max="6" width="8.25390625" style="14" customWidth="1"/>
    <col min="7" max="8" width="8.75390625" style="14" customWidth="1"/>
    <col min="9" max="9" width="7.625" style="14" customWidth="1"/>
    <col min="10" max="11" width="8.25390625" style="14" customWidth="1"/>
    <col min="12" max="12" width="8.00390625" style="14" customWidth="1"/>
    <col min="13" max="13" width="8.75390625" style="14" customWidth="1"/>
    <col min="14" max="14" width="1.00390625" style="1071" customWidth="1"/>
    <col min="15" max="16384" width="11.00390625" style="14" customWidth="1"/>
  </cols>
  <sheetData>
    <row r="1" spans="1:15" ht="18" customHeight="1">
      <c r="A1" s="11" t="s">
        <v>7</v>
      </c>
      <c r="B1" s="11"/>
      <c r="C1" s="12"/>
      <c r="D1" s="12"/>
      <c r="E1" s="12"/>
      <c r="F1" s="12"/>
      <c r="G1" s="12"/>
      <c r="H1" s="12"/>
      <c r="I1" s="12"/>
      <c r="J1" s="12"/>
      <c r="K1" s="12"/>
      <c r="L1" s="12"/>
      <c r="M1" s="12"/>
      <c r="O1" s="13"/>
    </row>
    <row r="2" spans="1:15" ht="13.5" customHeight="1">
      <c r="A2" s="13"/>
      <c r="B2" s="13"/>
      <c r="C2" s="13"/>
      <c r="D2" s="13"/>
      <c r="E2" s="13"/>
      <c r="F2" s="13"/>
      <c r="G2" s="13"/>
      <c r="H2" s="13"/>
      <c r="I2" s="13"/>
      <c r="J2" s="13"/>
      <c r="K2" s="13"/>
      <c r="L2" s="13"/>
      <c r="O2" s="741"/>
    </row>
    <row r="3" spans="1:13" s="15" customFormat="1" ht="18" customHeight="1">
      <c r="A3" s="1370" t="s">
        <v>518</v>
      </c>
      <c r="B3" s="1370"/>
      <c r="C3" s="1370"/>
      <c r="D3" s="1370"/>
      <c r="E3" s="1370"/>
      <c r="F3" s="1370"/>
      <c r="G3" s="1370"/>
      <c r="H3" s="1370"/>
      <c r="I3" s="1370"/>
      <c r="J3" s="1370"/>
      <c r="K3" s="1370"/>
      <c r="L3" s="1370"/>
      <c r="M3" s="1370"/>
    </row>
    <row r="4" spans="1:15" ht="16.5" customHeight="1" thickBot="1">
      <c r="A4" s="16"/>
      <c r="B4" s="16"/>
      <c r="C4" s="16"/>
      <c r="D4" s="16"/>
      <c r="E4" s="16"/>
      <c r="F4" s="16"/>
      <c r="G4" s="16"/>
      <c r="H4" s="16"/>
      <c r="I4" s="16"/>
      <c r="J4" s="16"/>
      <c r="K4" s="16"/>
      <c r="L4" s="16"/>
      <c r="M4" s="1072" t="s">
        <v>797</v>
      </c>
      <c r="N4" s="14"/>
      <c r="O4" s="36"/>
    </row>
    <row r="5" spans="1:13" s="19" customFormat="1" ht="27.75" customHeight="1" thickTop="1">
      <c r="A5" s="1371" t="s">
        <v>90</v>
      </c>
      <c r="B5" s="1371"/>
      <c r="C5" s="1388" t="s">
        <v>91</v>
      </c>
      <c r="D5" s="1389" t="s">
        <v>92</v>
      </c>
      <c r="E5" s="1390" t="s">
        <v>93</v>
      </c>
      <c r="F5" s="1383"/>
      <c r="G5" s="1384"/>
      <c r="H5" s="1390" t="s">
        <v>96</v>
      </c>
      <c r="I5" s="1383"/>
      <c r="J5" s="1384"/>
      <c r="K5" s="17" t="s">
        <v>105</v>
      </c>
      <c r="L5" s="1391" t="s">
        <v>97</v>
      </c>
      <c r="M5" s="1392"/>
    </row>
    <row r="6" spans="1:13" s="19" customFormat="1" ht="27.75" customHeight="1">
      <c r="A6" s="1375"/>
      <c r="B6" s="1375"/>
      <c r="C6" s="1378"/>
      <c r="D6" s="1378"/>
      <c r="E6" s="18" t="s">
        <v>425</v>
      </c>
      <c r="F6" s="18" t="s">
        <v>76</v>
      </c>
      <c r="G6" s="18" t="s">
        <v>77</v>
      </c>
      <c r="H6" s="18" t="s">
        <v>425</v>
      </c>
      <c r="I6" s="18" t="s">
        <v>76</v>
      </c>
      <c r="J6" s="18" t="s">
        <v>77</v>
      </c>
      <c r="K6" s="1022" t="s">
        <v>796</v>
      </c>
      <c r="L6" s="1382"/>
      <c r="M6" s="1383"/>
    </row>
    <row r="7" spans="1:14" ht="7.5" customHeight="1">
      <c r="A7" s="20"/>
      <c r="B7" s="20"/>
      <c r="C7" s="21"/>
      <c r="D7" s="20"/>
      <c r="E7" s="20"/>
      <c r="F7" s="20"/>
      <c r="G7" s="20"/>
      <c r="H7" s="20"/>
      <c r="I7" s="20"/>
      <c r="J7" s="20"/>
      <c r="K7" s="20"/>
      <c r="L7" s="20"/>
      <c r="M7" s="20"/>
      <c r="N7" s="14"/>
    </row>
    <row r="8" spans="1:14" ht="16.5" customHeight="1">
      <c r="A8" s="22" t="s">
        <v>834</v>
      </c>
      <c r="B8" s="22"/>
      <c r="C8" s="1100">
        <v>8697</v>
      </c>
      <c r="D8" s="14">
        <v>3176</v>
      </c>
      <c r="E8" s="14">
        <v>12731</v>
      </c>
      <c r="F8" s="14">
        <v>6480</v>
      </c>
      <c r="G8" s="14">
        <v>6251</v>
      </c>
      <c r="H8" s="14">
        <v>13147</v>
      </c>
      <c r="I8" s="14">
        <v>7020</v>
      </c>
      <c r="J8" s="14">
        <v>6127</v>
      </c>
      <c r="K8" s="14">
        <v>20</v>
      </c>
      <c r="M8" s="14">
        <v>302</v>
      </c>
      <c r="N8" s="14"/>
    </row>
    <row r="9" spans="1:14" ht="16.5" customHeight="1">
      <c r="A9" s="22" t="s">
        <v>419</v>
      </c>
      <c r="B9" s="22"/>
      <c r="C9" s="1100">
        <v>8395</v>
      </c>
      <c r="D9" s="14">
        <v>3126</v>
      </c>
      <c r="E9" s="14">
        <v>12665</v>
      </c>
      <c r="F9" s="14">
        <v>6518</v>
      </c>
      <c r="G9" s="14">
        <v>6147</v>
      </c>
      <c r="H9" s="14">
        <v>14048</v>
      </c>
      <c r="I9" s="14">
        <v>7376</v>
      </c>
      <c r="J9" s="14">
        <v>6672</v>
      </c>
      <c r="K9" s="14">
        <v>31</v>
      </c>
      <c r="M9" s="14">
        <v>295</v>
      </c>
      <c r="N9" s="14"/>
    </row>
    <row r="10" spans="1:14" ht="16.5" customHeight="1">
      <c r="A10" s="22" t="s">
        <v>113</v>
      </c>
      <c r="B10" s="22"/>
      <c r="C10" s="1100">
        <v>7952</v>
      </c>
      <c r="D10" s="14">
        <v>3044</v>
      </c>
      <c r="E10" s="14">
        <v>12720</v>
      </c>
      <c r="F10" s="14">
        <v>6476</v>
      </c>
      <c r="G10" s="14">
        <v>6244</v>
      </c>
      <c r="H10" s="14">
        <v>14289</v>
      </c>
      <c r="I10" s="14">
        <v>7477</v>
      </c>
      <c r="J10" s="14">
        <v>6812</v>
      </c>
      <c r="K10" s="14">
        <v>19</v>
      </c>
      <c r="M10" s="14">
        <v>262</v>
      </c>
      <c r="N10" s="14"/>
    </row>
    <row r="11" spans="1:14" ht="15.75" customHeight="1">
      <c r="A11" s="22" t="s">
        <v>559</v>
      </c>
      <c r="B11" s="22"/>
      <c r="C11" s="1100">
        <v>8140</v>
      </c>
      <c r="D11" s="14">
        <v>3046</v>
      </c>
      <c r="E11" s="14">
        <v>12357</v>
      </c>
      <c r="F11" s="14">
        <v>6336</v>
      </c>
      <c r="G11" s="14">
        <v>6021</v>
      </c>
      <c r="H11" s="14">
        <v>14754</v>
      </c>
      <c r="I11" s="14">
        <v>7696</v>
      </c>
      <c r="J11" s="14">
        <v>7058</v>
      </c>
      <c r="K11" s="14">
        <v>19</v>
      </c>
      <c r="M11" s="14">
        <v>320</v>
      </c>
      <c r="N11" s="14"/>
    </row>
    <row r="12" spans="1:14" ht="15.75" customHeight="1">
      <c r="A12" s="22" t="s">
        <v>584</v>
      </c>
      <c r="B12" s="22"/>
      <c r="C12" s="1100">
        <v>8002</v>
      </c>
      <c r="D12" s="14">
        <v>2938</v>
      </c>
      <c r="E12" s="14">
        <v>12213</v>
      </c>
      <c r="F12" s="14">
        <v>6207</v>
      </c>
      <c r="G12" s="14">
        <v>6006</v>
      </c>
      <c r="H12" s="14">
        <v>14741</v>
      </c>
      <c r="I12" s="14">
        <v>7585</v>
      </c>
      <c r="J12" s="14">
        <v>7156</v>
      </c>
      <c r="K12" s="14">
        <v>14</v>
      </c>
      <c r="M12" s="14">
        <v>267</v>
      </c>
      <c r="N12" s="14"/>
    </row>
    <row r="13" spans="1:14" ht="30" customHeight="1">
      <c r="A13" s="22" t="s">
        <v>606</v>
      </c>
      <c r="B13" s="22"/>
      <c r="C13" s="1100">
        <v>7768</v>
      </c>
      <c r="D13" s="14">
        <v>2838</v>
      </c>
      <c r="E13" s="14">
        <v>11938</v>
      </c>
      <c r="F13" s="14">
        <v>6065</v>
      </c>
      <c r="G13" s="14">
        <v>5873</v>
      </c>
      <c r="H13" s="14">
        <v>14830</v>
      </c>
      <c r="I13" s="14">
        <v>7741</v>
      </c>
      <c r="J13" s="14">
        <v>7089</v>
      </c>
      <c r="K13" s="14">
        <v>22</v>
      </c>
      <c r="M13" s="14">
        <v>256</v>
      </c>
      <c r="N13" s="14"/>
    </row>
    <row r="14" spans="1:14" ht="16.5" customHeight="1">
      <c r="A14" s="22" t="s">
        <v>676</v>
      </c>
      <c r="B14" s="22"/>
      <c r="C14" s="1100">
        <v>7542</v>
      </c>
      <c r="D14" s="14">
        <v>2847</v>
      </c>
      <c r="E14" s="14">
        <v>11909</v>
      </c>
      <c r="F14" s="14">
        <v>6134</v>
      </c>
      <c r="G14" s="14">
        <v>5775</v>
      </c>
      <c r="H14" s="14">
        <v>15168</v>
      </c>
      <c r="I14" s="14">
        <v>7657</v>
      </c>
      <c r="J14" s="14">
        <v>7511</v>
      </c>
      <c r="K14" s="14">
        <v>17</v>
      </c>
      <c r="M14" s="14">
        <v>251</v>
      </c>
      <c r="N14" s="14"/>
    </row>
    <row r="15" spans="1:14" ht="16.5" customHeight="1">
      <c r="A15" s="22" t="s">
        <v>733</v>
      </c>
      <c r="B15" s="22"/>
      <c r="C15" s="1100">
        <v>7506</v>
      </c>
      <c r="D15" s="14">
        <v>2715</v>
      </c>
      <c r="E15" s="14">
        <v>11786</v>
      </c>
      <c r="F15" s="14">
        <v>6114</v>
      </c>
      <c r="G15" s="14">
        <v>5672</v>
      </c>
      <c r="H15" s="14">
        <v>15350</v>
      </c>
      <c r="I15" s="14">
        <v>7854</v>
      </c>
      <c r="J15" s="14">
        <v>7496</v>
      </c>
      <c r="K15" s="14">
        <v>16</v>
      </c>
      <c r="M15" s="14">
        <v>254</v>
      </c>
      <c r="N15" s="14"/>
    </row>
    <row r="16" spans="1:14" ht="16.5" customHeight="1">
      <c r="A16" s="22" t="s">
        <v>759</v>
      </c>
      <c r="B16" s="571"/>
      <c r="C16" s="1100">
        <v>7263</v>
      </c>
      <c r="D16" s="14">
        <v>2766</v>
      </c>
      <c r="E16" s="14">
        <v>11302</v>
      </c>
      <c r="F16" s="14">
        <v>5756</v>
      </c>
      <c r="G16" s="14">
        <v>5546</v>
      </c>
      <c r="H16" s="14">
        <v>15361</v>
      </c>
      <c r="I16" s="14">
        <v>7753</v>
      </c>
      <c r="J16" s="14">
        <v>7608</v>
      </c>
      <c r="K16" s="14">
        <v>9</v>
      </c>
      <c r="M16" s="14">
        <v>212</v>
      </c>
      <c r="N16" s="14"/>
    </row>
    <row r="17" spans="1:14" ht="16.5" customHeight="1">
      <c r="A17" s="22" t="s">
        <v>835</v>
      </c>
      <c r="B17" s="571"/>
      <c r="C17" s="1100">
        <v>7145</v>
      </c>
      <c r="D17" s="14">
        <v>2598</v>
      </c>
      <c r="E17" s="14">
        <v>10388</v>
      </c>
      <c r="F17" s="14">
        <v>5443</v>
      </c>
      <c r="G17" s="14">
        <v>4945</v>
      </c>
      <c r="H17" s="14">
        <v>15435</v>
      </c>
      <c r="I17" s="14">
        <v>7895</v>
      </c>
      <c r="J17" s="14">
        <v>7540</v>
      </c>
      <c r="K17" s="14">
        <v>16</v>
      </c>
      <c r="M17" s="14">
        <v>260</v>
      </c>
      <c r="N17" s="14"/>
    </row>
    <row r="18" spans="1:14" ht="28.5" customHeight="1">
      <c r="A18" s="23" t="s">
        <v>836</v>
      </c>
      <c r="B18" s="23"/>
      <c r="C18" s="1024">
        <v>7239</v>
      </c>
      <c r="D18" s="1025">
        <v>2610</v>
      </c>
      <c r="E18" s="1025">
        <v>10163</v>
      </c>
      <c r="F18" s="1025">
        <v>5145</v>
      </c>
      <c r="G18" s="1025">
        <v>5018</v>
      </c>
      <c r="H18" s="1025">
        <v>15769</v>
      </c>
      <c r="I18" s="1025">
        <v>7982</v>
      </c>
      <c r="J18" s="1025">
        <v>7787</v>
      </c>
      <c r="K18" s="1025">
        <v>11</v>
      </c>
      <c r="L18" s="1025"/>
      <c r="M18" s="1025">
        <v>245</v>
      </c>
      <c r="N18" s="14"/>
    </row>
    <row r="19" spans="1:14" ht="12" customHeight="1">
      <c r="A19" s="13"/>
      <c r="B19" s="13"/>
      <c r="C19" s="1100"/>
      <c r="L19" s="693"/>
      <c r="M19" s="693"/>
      <c r="N19" s="14"/>
    </row>
    <row r="20" spans="1:14" ht="16.5" customHeight="1">
      <c r="A20" s="723" t="s">
        <v>407</v>
      </c>
      <c r="B20" s="723"/>
      <c r="C20" s="692">
        <v>456</v>
      </c>
      <c r="D20" s="693">
        <v>196</v>
      </c>
      <c r="E20" s="693">
        <v>812</v>
      </c>
      <c r="F20" s="693">
        <v>414</v>
      </c>
      <c r="G20" s="693">
        <v>398</v>
      </c>
      <c r="H20" s="693">
        <v>1588</v>
      </c>
      <c r="I20" s="693">
        <v>821</v>
      </c>
      <c r="J20" s="693">
        <v>767</v>
      </c>
      <c r="K20" s="693">
        <v>1</v>
      </c>
      <c r="L20" s="1027"/>
      <c r="M20" s="693">
        <v>22</v>
      </c>
      <c r="N20" s="14"/>
    </row>
    <row r="21" spans="1:14" ht="16.5" customHeight="1">
      <c r="A21" s="723" t="s">
        <v>408</v>
      </c>
      <c r="B21" s="723"/>
      <c r="C21" s="692">
        <v>520</v>
      </c>
      <c r="D21" s="693">
        <v>199</v>
      </c>
      <c r="E21" s="693">
        <v>743</v>
      </c>
      <c r="F21" s="693">
        <v>396</v>
      </c>
      <c r="G21" s="693">
        <v>347</v>
      </c>
      <c r="H21" s="693">
        <v>1352</v>
      </c>
      <c r="I21" s="693">
        <v>672</v>
      </c>
      <c r="J21" s="693">
        <v>680</v>
      </c>
      <c r="K21" s="1026">
        <v>1</v>
      </c>
      <c r="L21" s="1027"/>
      <c r="M21" s="693">
        <v>16</v>
      </c>
      <c r="N21" s="14"/>
    </row>
    <row r="22" spans="1:14" ht="16.5" customHeight="1">
      <c r="A22" s="723" t="s">
        <v>409</v>
      </c>
      <c r="B22" s="723"/>
      <c r="C22" s="692">
        <v>617</v>
      </c>
      <c r="D22" s="693">
        <v>291</v>
      </c>
      <c r="E22" s="693">
        <v>808</v>
      </c>
      <c r="F22" s="693">
        <v>428</v>
      </c>
      <c r="G22" s="693">
        <v>380</v>
      </c>
      <c r="H22" s="693">
        <v>1280</v>
      </c>
      <c r="I22" s="693">
        <v>667</v>
      </c>
      <c r="J22" s="693">
        <v>613</v>
      </c>
      <c r="K22" s="1026">
        <v>1</v>
      </c>
      <c r="L22" s="1027"/>
      <c r="M22" s="693">
        <v>20</v>
      </c>
      <c r="N22" s="14"/>
    </row>
    <row r="23" spans="1:14" ht="16.5" customHeight="1">
      <c r="A23" s="723" t="s">
        <v>410</v>
      </c>
      <c r="B23" s="723"/>
      <c r="C23" s="692">
        <v>466</v>
      </c>
      <c r="D23" s="693">
        <v>276</v>
      </c>
      <c r="E23" s="693">
        <v>867</v>
      </c>
      <c r="F23" s="693">
        <v>416</v>
      </c>
      <c r="G23" s="693">
        <v>451</v>
      </c>
      <c r="H23" s="693">
        <v>1289</v>
      </c>
      <c r="I23" s="693">
        <v>671</v>
      </c>
      <c r="J23" s="693">
        <v>618</v>
      </c>
      <c r="K23" s="1028">
        <v>1</v>
      </c>
      <c r="L23" s="1027"/>
      <c r="M23" s="693">
        <v>23</v>
      </c>
      <c r="N23" s="14"/>
    </row>
    <row r="24" spans="1:14" ht="16.5" customHeight="1">
      <c r="A24" s="723" t="s">
        <v>411</v>
      </c>
      <c r="B24" s="723"/>
      <c r="C24" s="692">
        <v>1124</v>
      </c>
      <c r="D24" s="693">
        <v>192</v>
      </c>
      <c r="E24" s="693">
        <v>887</v>
      </c>
      <c r="F24" s="693">
        <v>478</v>
      </c>
      <c r="G24" s="693">
        <v>409</v>
      </c>
      <c r="H24" s="693">
        <v>1262</v>
      </c>
      <c r="I24" s="693">
        <v>633</v>
      </c>
      <c r="J24" s="693">
        <v>629</v>
      </c>
      <c r="K24" s="1028">
        <v>0</v>
      </c>
      <c r="L24" s="1027"/>
      <c r="M24" s="693">
        <v>18</v>
      </c>
      <c r="N24" s="14"/>
    </row>
    <row r="25" spans="1:14" ht="16.5" customHeight="1">
      <c r="A25" s="723" t="s">
        <v>412</v>
      </c>
      <c r="B25" s="723"/>
      <c r="C25" s="692">
        <v>529</v>
      </c>
      <c r="D25" s="693">
        <v>204</v>
      </c>
      <c r="E25" s="693">
        <v>814</v>
      </c>
      <c r="F25" s="693">
        <v>408</v>
      </c>
      <c r="G25" s="693">
        <v>406</v>
      </c>
      <c r="H25" s="693">
        <v>1186</v>
      </c>
      <c r="I25" s="693">
        <v>563</v>
      </c>
      <c r="J25" s="693">
        <v>623</v>
      </c>
      <c r="K25" s="1026">
        <v>2</v>
      </c>
      <c r="L25" s="1027"/>
      <c r="M25" s="693">
        <v>19</v>
      </c>
      <c r="N25" s="14"/>
    </row>
    <row r="26" spans="1:14" ht="28.5" customHeight="1">
      <c r="A26" s="723" t="s">
        <v>413</v>
      </c>
      <c r="B26" s="723"/>
      <c r="C26" s="692">
        <v>523</v>
      </c>
      <c r="D26" s="693">
        <v>214</v>
      </c>
      <c r="E26" s="693">
        <v>904</v>
      </c>
      <c r="F26" s="693">
        <v>449</v>
      </c>
      <c r="G26" s="693">
        <v>455</v>
      </c>
      <c r="H26" s="693">
        <v>1213</v>
      </c>
      <c r="I26" s="693">
        <v>607</v>
      </c>
      <c r="J26" s="693">
        <v>606</v>
      </c>
      <c r="K26" s="1026">
        <v>2</v>
      </c>
      <c r="L26" s="1027"/>
      <c r="M26" s="693">
        <v>22</v>
      </c>
      <c r="N26" s="14"/>
    </row>
    <row r="27" spans="1:14" ht="16.5" customHeight="1">
      <c r="A27" s="723" t="s">
        <v>414</v>
      </c>
      <c r="B27" s="723"/>
      <c r="C27" s="692">
        <v>443</v>
      </c>
      <c r="D27" s="693">
        <v>195</v>
      </c>
      <c r="E27" s="693">
        <v>898</v>
      </c>
      <c r="F27" s="693">
        <v>427</v>
      </c>
      <c r="G27" s="693">
        <v>471</v>
      </c>
      <c r="H27" s="693">
        <v>1272</v>
      </c>
      <c r="I27" s="693">
        <v>667</v>
      </c>
      <c r="J27" s="693">
        <v>605</v>
      </c>
      <c r="K27" s="1028">
        <v>0</v>
      </c>
      <c r="L27" s="1027"/>
      <c r="M27" s="693">
        <v>16</v>
      </c>
      <c r="N27" s="14"/>
    </row>
    <row r="28" spans="1:14" ht="16.5" customHeight="1">
      <c r="A28" s="723" t="s">
        <v>415</v>
      </c>
      <c r="B28" s="723"/>
      <c r="C28" s="692">
        <v>581</v>
      </c>
      <c r="D28" s="693">
        <v>215</v>
      </c>
      <c r="E28" s="693">
        <v>876</v>
      </c>
      <c r="F28" s="693">
        <v>447</v>
      </c>
      <c r="G28" s="693">
        <v>429</v>
      </c>
      <c r="H28" s="693">
        <v>1188</v>
      </c>
      <c r="I28" s="693">
        <v>636</v>
      </c>
      <c r="J28" s="693">
        <v>552</v>
      </c>
      <c r="K28" s="1028">
        <v>1</v>
      </c>
      <c r="L28" s="1027"/>
      <c r="M28" s="693">
        <v>22</v>
      </c>
      <c r="N28" s="14"/>
    </row>
    <row r="29" spans="1:14" ht="16.5" customHeight="1">
      <c r="A29" s="723" t="s">
        <v>416</v>
      </c>
      <c r="B29" s="723"/>
      <c r="C29" s="692">
        <v>446</v>
      </c>
      <c r="D29" s="693">
        <v>201</v>
      </c>
      <c r="E29" s="693">
        <v>839</v>
      </c>
      <c r="F29" s="693">
        <v>406</v>
      </c>
      <c r="G29" s="693">
        <v>433</v>
      </c>
      <c r="H29" s="693">
        <v>1267</v>
      </c>
      <c r="I29" s="693">
        <v>613</v>
      </c>
      <c r="J29" s="693">
        <v>654</v>
      </c>
      <c r="K29" s="1028">
        <v>0</v>
      </c>
      <c r="L29" s="1027"/>
      <c r="M29" s="693">
        <v>25</v>
      </c>
      <c r="N29" s="14"/>
    </row>
    <row r="30" spans="1:14" ht="16.5" customHeight="1">
      <c r="A30" s="723" t="s">
        <v>417</v>
      </c>
      <c r="B30" s="723"/>
      <c r="C30" s="692">
        <v>908</v>
      </c>
      <c r="D30" s="693">
        <v>210</v>
      </c>
      <c r="E30" s="693">
        <v>802</v>
      </c>
      <c r="F30" s="693">
        <v>407</v>
      </c>
      <c r="G30" s="693">
        <v>395</v>
      </c>
      <c r="H30" s="693">
        <v>1366</v>
      </c>
      <c r="I30" s="693">
        <v>677</v>
      </c>
      <c r="J30" s="693">
        <v>689</v>
      </c>
      <c r="K30" s="1026">
        <v>1</v>
      </c>
      <c r="L30" s="1027"/>
      <c r="M30" s="693">
        <v>19</v>
      </c>
      <c r="N30" s="14"/>
    </row>
    <row r="31" spans="1:14" ht="16.5" customHeight="1">
      <c r="A31" s="723" t="s">
        <v>418</v>
      </c>
      <c r="B31" s="723"/>
      <c r="C31" s="692">
        <v>626</v>
      </c>
      <c r="D31" s="693">
        <v>217</v>
      </c>
      <c r="E31" s="693">
        <v>913</v>
      </c>
      <c r="F31" s="693">
        <v>469</v>
      </c>
      <c r="G31" s="693">
        <v>444</v>
      </c>
      <c r="H31" s="693">
        <v>1506</v>
      </c>
      <c r="I31" s="693">
        <v>755</v>
      </c>
      <c r="J31" s="693">
        <v>751</v>
      </c>
      <c r="K31" s="1028">
        <v>1</v>
      </c>
      <c r="L31" s="1027"/>
      <c r="M31" s="693">
        <v>23</v>
      </c>
      <c r="N31" s="14"/>
    </row>
    <row r="32" spans="1:14" ht="7.5" customHeight="1">
      <c r="A32" s="33"/>
      <c r="B32" s="24"/>
      <c r="C32" s="34"/>
      <c r="D32" s="33"/>
      <c r="E32" s="33"/>
      <c r="F32" s="33"/>
      <c r="G32" s="33"/>
      <c r="H32" s="33"/>
      <c r="I32" s="33"/>
      <c r="J32" s="33"/>
      <c r="K32" s="33"/>
      <c r="L32" s="33"/>
      <c r="M32" s="33"/>
      <c r="N32" s="14"/>
    </row>
    <row r="33" spans="1:14" ht="13.5" customHeight="1">
      <c r="A33" s="1070" t="s">
        <v>795</v>
      </c>
      <c r="B33" s="1018"/>
      <c r="C33" s="20"/>
      <c r="D33" s="20"/>
      <c r="E33" s="20"/>
      <c r="F33" s="20"/>
      <c r="G33" s="20"/>
      <c r="H33" s="20"/>
      <c r="I33" s="20"/>
      <c r="J33" s="20"/>
      <c r="K33" s="20"/>
      <c r="L33" s="20"/>
      <c r="M33" s="20"/>
      <c r="N33" s="14"/>
    </row>
    <row r="34" ht="28.5" customHeight="1">
      <c r="N34" s="14"/>
    </row>
    <row r="35" spans="1:13" s="15" customFormat="1" ht="18" customHeight="1">
      <c r="A35" s="1370" t="s">
        <v>519</v>
      </c>
      <c r="B35" s="1370"/>
      <c r="C35" s="1370"/>
      <c r="D35" s="1370"/>
      <c r="E35" s="1370"/>
      <c r="F35" s="1370"/>
      <c r="G35" s="1370"/>
      <c r="H35" s="1370"/>
      <c r="I35" s="1370"/>
      <c r="J35" s="1370"/>
      <c r="K35" s="1370"/>
      <c r="L35" s="1370"/>
      <c r="M35" s="1370"/>
    </row>
    <row r="36" ht="10.5" customHeight="1">
      <c r="N36" s="14"/>
    </row>
    <row r="37" spans="1:14" ht="18" customHeight="1">
      <c r="A37" s="25" t="s">
        <v>479</v>
      </c>
      <c r="B37" s="25"/>
      <c r="C37" s="13"/>
      <c r="D37" s="13"/>
      <c r="E37" s="13"/>
      <c r="F37" s="13"/>
      <c r="G37" s="13"/>
      <c r="H37" s="13"/>
      <c r="I37" s="13"/>
      <c r="J37" s="13"/>
      <c r="K37" s="13"/>
      <c r="L37" s="13"/>
      <c r="N37" s="14"/>
    </row>
    <row r="38" spans="1:13" s="27" customFormat="1" ht="16.5" customHeight="1" thickBot="1">
      <c r="A38" s="26"/>
      <c r="B38" s="26"/>
      <c r="C38" s="26"/>
      <c r="D38" s="26"/>
      <c r="E38" s="26"/>
      <c r="F38" s="26"/>
      <c r="G38" s="26"/>
      <c r="H38" s="26"/>
      <c r="I38" s="26"/>
      <c r="J38" s="26"/>
      <c r="K38" s="26"/>
      <c r="L38" s="26"/>
      <c r="M38" s="1072" t="s">
        <v>797</v>
      </c>
    </row>
    <row r="39" spans="1:15" s="28" customFormat="1" ht="12" customHeight="1" thickTop="1">
      <c r="A39" s="1371" t="s">
        <v>78</v>
      </c>
      <c r="B39" s="1372"/>
      <c r="C39" s="1377" t="s">
        <v>91</v>
      </c>
      <c r="D39" s="1377" t="s">
        <v>92</v>
      </c>
      <c r="E39" s="1379" t="s">
        <v>98</v>
      </c>
      <c r="F39" s="1380"/>
      <c r="G39" s="1380"/>
      <c r="H39" s="1381"/>
      <c r="I39" s="1379" t="s">
        <v>96</v>
      </c>
      <c r="J39" s="1380"/>
      <c r="K39" s="1381"/>
      <c r="L39" s="1368" t="s">
        <v>690</v>
      </c>
      <c r="M39" s="1386" t="s">
        <v>99</v>
      </c>
      <c r="O39" s="27"/>
    </row>
    <row r="40" spans="1:15" s="28" customFormat="1" ht="12" customHeight="1">
      <c r="A40" s="1373"/>
      <c r="B40" s="1374"/>
      <c r="C40" s="1378"/>
      <c r="D40" s="1378"/>
      <c r="E40" s="1382"/>
      <c r="F40" s="1383"/>
      <c r="G40" s="1383"/>
      <c r="H40" s="1384"/>
      <c r="I40" s="1382"/>
      <c r="J40" s="1383"/>
      <c r="K40" s="1384"/>
      <c r="L40" s="1385"/>
      <c r="M40" s="1387"/>
      <c r="O40" s="27"/>
    </row>
    <row r="41" spans="1:15" s="28" customFormat="1" ht="15" customHeight="1">
      <c r="A41" s="1373"/>
      <c r="B41" s="1374"/>
      <c r="C41" s="1366" t="s">
        <v>100</v>
      </c>
      <c r="D41" s="1366" t="s">
        <v>100</v>
      </c>
      <c r="E41" s="1362" t="s">
        <v>100</v>
      </c>
      <c r="F41" s="1364" t="s">
        <v>93</v>
      </c>
      <c r="G41" s="1365"/>
      <c r="H41" s="29" t="s">
        <v>97</v>
      </c>
      <c r="I41" s="1366" t="s">
        <v>100</v>
      </c>
      <c r="J41" s="1364" t="s">
        <v>101</v>
      </c>
      <c r="K41" s="1365"/>
      <c r="L41" s="1368" t="s">
        <v>102</v>
      </c>
      <c r="M41" s="1362" t="s">
        <v>100</v>
      </c>
      <c r="O41" s="27"/>
    </row>
    <row r="42" spans="1:15" s="28" customFormat="1" ht="15" customHeight="1">
      <c r="A42" s="1375"/>
      <c r="B42" s="1376"/>
      <c r="C42" s="1367"/>
      <c r="D42" s="1367"/>
      <c r="E42" s="1363"/>
      <c r="F42" s="30" t="s">
        <v>100</v>
      </c>
      <c r="G42" s="1021" t="s">
        <v>103</v>
      </c>
      <c r="H42" s="1019" t="s">
        <v>104</v>
      </c>
      <c r="I42" s="1367"/>
      <c r="J42" s="31" t="s">
        <v>76</v>
      </c>
      <c r="K42" s="1020" t="s">
        <v>77</v>
      </c>
      <c r="L42" s="1369"/>
      <c r="M42" s="1363"/>
      <c r="O42" s="27"/>
    </row>
    <row r="43" spans="1:14" ht="7.5" customHeight="1">
      <c r="A43" s="20"/>
      <c r="B43" s="20"/>
      <c r="C43" s="21"/>
      <c r="D43" s="20"/>
      <c r="E43" s="20"/>
      <c r="F43" s="20"/>
      <c r="G43" s="20"/>
      <c r="H43" s="20"/>
      <c r="I43" s="20"/>
      <c r="J43" s="20"/>
      <c r="K43" s="20"/>
      <c r="L43" s="20"/>
      <c r="M43" s="20"/>
      <c r="N43" s="14"/>
    </row>
    <row r="44" spans="1:14" ht="16.5" customHeight="1">
      <c r="A44" s="22" t="s">
        <v>837</v>
      </c>
      <c r="B44" s="22"/>
      <c r="C44" s="369">
        <v>5.7</v>
      </c>
      <c r="D44" s="370">
        <v>2.1</v>
      </c>
      <c r="E44" s="370">
        <v>8.5</v>
      </c>
      <c r="F44" s="370">
        <v>8.3</v>
      </c>
      <c r="G44" s="370">
        <v>103.7</v>
      </c>
      <c r="H44" s="370">
        <v>23.2</v>
      </c>
      <c r="I44" s="370">
        <v>8.6</v>
      </c>
      <c r="J44" s="370">
        <v>9.6</v>
      </c>
      <c r="K44" s="370">
        <v>7.6</v>
      </c>
      <c r="L44" s="370">
        <v>1.6</v>
      </c>
      <c r="M44" s="370">
        <v>-0.3</v>
      </c>
      <c r="N44" s="14"/>
    </row>
    <row r="45" spans="1:14" ht="16.5" customHeight="1">
      <c r="A45" s="22" t="s">
        <v>838</v>
      </c>
      <c r="B45" s="22" t="s">
        <v>775</v>
      </c>
      <c r="C45" s="369">
        <v>5.6</v>
      </c>
      <c r="D45" s="370">
        <v>2.1</v>
      </c>
      <c r="E45" s="370">
        <v>8.6</v>
      </c>
      <c r="F45" s="370">
        <v>8.4</v>
      </c>
      <c r="G45" s="370">
        <v>106</v>
      </c>
      <c r="H45" s="370">
        <v>22.8</v>
      </c>
      <c r="I45" s="370">
        <v>9.3</v>
      </c>
      <c r="J45" s="370">
        <v>10.3</v>
      </c>
      <c r="K45" s="370">
        <v>8.4</v>
      </c>
      <c r="L45" s="370">
        <v>2.4</v>
      </c>
      <c r="M45" s="371">
        <v>-0.9</v>
      </c>
      <c r="N45" s="14"/>
    </row>
    <row r="46" spans="1:14" ht="16.5" customHeight="1">
      <c r="A46" s="22" t="s">
        <v>839</v>
      </c>
      <c r="B46" s="22"/>
      <c r="C46" s="369">
        <v>5.2</v>
      </c>
      <c r="D46" s="371">
        <v>2</v>
      </c>
      <c r="E46" s="371">
        <v>8.4</v>
      </c>
      <c r="F46" s="371">
        <v>8.2</v>
      </c>
      <c r="G46" s="371">
        <v>103.7</v>
      </c>
      <c r="H46" s="371">
        <v>20.2</v>
      </c>
      <c r="I46" s="371">
        <v>9.3</v>
      </c>
      <c r="J46" s="371">
        <v>10.2</v>
      </c>
      <c r="K46" s="371">
        <v>8.4</v>
      </c>
      <c r="L46" s="371">
        <v>1.5</v>
      </c>
      <c r="M46" s="371">
        <v>-1</v>
      </c>
      <c r="N46" s="14"/>
    </row>
    <row r="47" spans="1:14" ht="15.75" customHeight="1">
      <c r="A47" s="22" t="s">
        <v>558</v>
      </c>
      <c r="C47" s="369">
        <v>5.3</v>
      </c>
      <c r="D47" s="371">
        <v>2</v>
      </c>
      <c r="E47" s="371">
        <v>8.2</v>
      </c>
      <c r="F47" s="371">
        <v>8</v>
      </c>
      <c r="G47" s="371">
        <v>105.2</v>
      </c>
      <c r="H47" s="371">
        <v>25.2</v>
      </c>
      <c r="I47" s="371">
        <v>9.6</v>
      </c>
      <c r="J47" s="371">
        <v>10.6</v>
      </c>
      <c r="K47" s="371">
        <v>8.7</v>
      </c>
      <c r="L47" s="371">
        <v>1.5</v>
      </c>
      <c r="M47" s="371">
        <v>-1.6</v>
      </c>
      <c r="N47" s="14"/>
    </row>
    <row r="48" spans="1:14" ht="15.75" customHeight="1">
      <c r="A48" s="22" t="s">
        <v>585</v>
      </c>
      <c r="B48" s="22"/>
      <c r="C48" s="369">
        <v>5.2</v>
      </c>
      <c r="D48" s="371">
        <v>1.9</v>
      </c>
      <c r="E48" s="371">
        <v>8.1</v>
      </c>
      <c r="F48" s="371">
        <v>7.9</v>
      </c>
      <c r="G48" s="371">
        <v>103.3</v>
      </c>
      <c r="H48" s="371">
        <v>21.4</v>
      </c>
      <c r="I48" s="371">
        <v>9.6</v>
      </c>
      <c r="J48" s="371">
        <v>10.4</v>
      </c>
      <c r="K48" s="371">
        <v>8.8</v>
      </c>
      <c r="L48" s="371">
        <v>1.1</v>
      </c>
      <c r="M48" s="371">
        <v>-1.6</v>
      </c>
      <c r="N48" s="14"/>
    </row>
    <row r="49" spans="1:14" ht="30" customHeight="1">
      <c r="A49" s="22" t="s">
        <v>586</v>
      </c>
      <c r="B49" s="22"/>
      <c r="C49" s="369">
        <v>5.1</v>
      </c>
      <c r="D49" s="371">
        <v>1.8</v>
      </c>
      <c r="E49" s="371">
        <v>7.9</v>
      </c>
      <c r="F49" s="371">
        <v>7.8</v>
      </c>
      <c r="G49" s="371">
        <v>103.3</v>
      </c>
      <c r="H49" s="371">
        <v>21</v>
      </c>
      <c r="I49" s="371">
        <v>9.6</v>
      </c>
      <c r="J49" s="371">
        <v>10.7</v>
      </c>
      <c r="K49" s="371">
        <v>8.7</v>
      </c>
      <c r="L49" s="371">
        <v>1.8</v>
      </c>
      <c r="M49" s="371">
        <v>-1.9</v>
      </c>
      <c r="N49" s="14"/>
    </row>
    <row r="50" spans="1:14" ht="16.5" customHeight="1">
      <c r="A50" s="22" t="s">
        <v>607</v>
      </c>
      <c r="B50" s="22" t="s">
        <v>775</v>
      </c>
      <c r="C50" s="369">
        <v>5</v>
      </c>
      <c r="D50" s="371">
        <v>1.85</v>
      </c>
      <c r="E50" s="371">
        <v>8.1</v>
      </c>
      <c r="F50" s="371">
        <v>7.9</v>
      </c>
      <c r="G50" s="371">
        <v>106.2</v>
      </c>
      <c r="H50" s="371">
        <v>20.6</v>
      </c>
      <c r="I50" s="371">
        <v>10.1</v>
      </c>
      <c r="J50" s="371">
        <v>10.8</v>
      </c>
      <c r="K50" s="371">
        <v>9.5</v>
      </c>
      <c r="L50" s="371">
        <v>1.4</v>
      </c>
      <c r="M50" s="371">
        <v>-2.2</v>
      </c>
      <c r="N50" s="14"/>
    </row>
    <row r="51" spans="1:15" ht="16.5" customHeight="1">
      <c r="A51" s="22" t="s">
        <v>675</v>
      </c>
      <c r="C51" s="369">
        <v>4.9</v>
      </c>
      <c r="D51" s="371">
        <v>1.77</v>
      </c>
      <c r="E51" s="371">
        <v>7.83854166666667</v>
      </c>
      <c r="F51" s="371">
        <v>7.7</v>
      </c>
      <c r="G51" s="371">
        <v>107.792665726375</v>
      </c>
      <c r="H51" s="371">
        <v>21.1</v>
      </c>
      <c r="I51" s="371">
        <v>10</v>
      </c>
      <c r="J51" s="371">
        <v>10.818181818181818</v>
      </c>
      <c r="K51" s="371">
        <v>9.25432098765432</v>
      </c>
      <c r="L51" s="371">
        <v>1.4</v>
      </c>
      <c r="M51" s="371" t="s">
        <v>734</v>
      </c>
      <c r="N51" s="14"/>
      <c r="O51" s="1017"/>
    </row>
    <row r="52" spans="1:15" ht="16.5" customHeight="1">
      <c r="A52" s="22" t="s">
        <v>758</v>
      </c>
      <c r="C52" s="369">
        <v>4.7</v>
      </c>
      <c r="D52" s="371">
        <v>1.81</v>
      </c>
      <c r="E52" s="371">
        <v>7.5</v>
      </c>
      <c r="F52" s="371">
        <v>7.4</v>
      </c>
      <c r="G52" s="371">
        <v>103.8</v>
      </c>
      <c r="H52" s="371">
        <v>18.4</v>
      </c>
      <c r="I52" s="371">
        <v>10</v>
      </c>
      <c r="J52" s="371">
        <v>10.7</v>
      </c>
      <c r="K52" s="371">
        <v>9.4</v>
      </c>
      <c r="L52" s="371">
        <v>0.8</v>
      </c>
      <c r="M52" s="371">
        <v>-2.6</v>
      </c>
      <c r="N52" s="14"/>
      <c r="O52" s="1017"/>
    </row>
    <row r="53" spans="1:15" ht="16.5" customHeight="1">
      <c r="A53" s="22" t="s">
        <v>777</v>
      </c>
      <c r="C53" s="369">
        <v>4.7</v>
      </c>
      <c r="D53" s="371">
        <v>1.7</v>
      </c>
      <c r="E53" s="371">
        <v>6.973149967256058</v>
      </c>
      <c r="F53" s="371">
        <v>6.8</v>
      </c>
      <c r="G53" s="371">
        <v>110.07077856420626</v>
      </c>
      <c r="H53" s="371">
        <v>24.4</v>
      </c>
      <c r="I53" s="371">
        <v>10.1</v>
      </c>
      <c r="J53" s="371">
        <v>10.9500693481276</v>
      </c>
      <c r="K53" s="371">
        <v>9.35483870967742</v>
      </c>
      <c r="L53" s="371">
        <v>1.5</v>
      </c>
      <c r="M53" s="371" t="s">
        <v>794</v>
      </c>
      <c r="N53" s="14"/>
      <c r="O53" s="1017"/>
    </row>
    <row r="54" spans="1:25" s="32" customFormat="1" ht="30" customHeight="1">
      <c r="A54" s="23" t="s">
        <v>840</v>
      </c>
      <c r="C54" s="1029">
        <v>4.75311884438608</v>
      </c>
      <c r="D54" s="771">
        <v>1.7137229152987523</v>
      </c>
      <c r="E54" s="771">
        <v>6.833880499015102</v>
      </c>
      <c r="F54" s="771">
        <v>6.67301378857518</v>
      </c>
      <c r="G54" s="771">
        <v>102.53088880031885</v>
      </c>
      <c r="H54" s="771">
        <v>23.539584934665644</v>
      </c>
      <c r="I54" s="771">
        <v>10.353906762967828</v>
      </c>
      <c r="J54" s="771">
        <v>11.116991643454039</v>
      </c>
      <c r="K54" s="771">
        <v>9.685323383084578</v>
      </c>
      <c r="L54" s="771">
        <v>1.082357571583194</v>
      </c>
      <c r="M54" s="771">
        <v>-3.680892974392646</v>
      </c>
      <c r="O54" s="1017"/>
      <c r="P54" s="771"/>
      <c r="Q54" s="771"/>
      <c r="R54" s="771"/>
      <c r="S54" s="771"/>
      <c r="T54" s="771"/>
      <c r="U54" s="771"/>
      <c r="V54" s="771"/>
      <c r="W54" s="771"/>
      <c r="X54" s="771"/>
      <c r="Y54" s="771"/>
    </row>
    <row r="55" spans="1:14" ht="7.5" customHeight="1">
      <c r="A55" s="33"/>
      <c r="B55" s="33"/>
      <c r="C55" s="34"/>
      <c r="D55" s="33"/>
      <c r="E55" s="33"/>
      <c r="F55" s="33"/>
      <c r="G55" s="33"/>
      <c r="H55" s="33"/>
      <c r="I55" s="33"/>
      <c r="J55" s="33"/>
      <c r="K55" s="33"/>
      <c r="L55" s="33"/>
      <c r="M55" s="33"/>
      <c r="N55" s="14"/>
    </row>
    <row r="56" spans="1:14" ht="13.5" customHeight="1">
      <c r="A56" s="1070" t="s">
        <v>795</v>
      </c>
      <c r="B56" s="13"/>
      <c r="C56" s="13"/>
      <c r="D56" s="13"/>
      <c r="E56" s="13"/>
      <c r="F56" s="13"/>
      <c r="H56" s="35"/>
      <c r="N56" s="14"/>
    </row>
    <row r="57" spans="1:14" ht="13.5" customHeight="1">
      <c r="A57" s="948" t="s">
        <v>776</v>
      </c>
      <c r="H57" s="35"/>
      <c r="N57" s="14"/>
    </row>
    <row r="58" spans="8:14" ht="13.5" customHeight="1">
      <c r="H58" s="35"/>
      <c r="N58" s="14"/>
    </row>
    <row r="59" spans="8:14" ht="13.5" customHeight="1">
      <c r="H59" s="35"/>
      <c r="N59" s="14"/>
    </row>
    <row r="60" spans="8:14" ht="13.5" customHeight="1">
      <c r="H60" s="35"/>
      <c r="N60" s="14"/>
    </row>
    <row r="61" spans="2:14" ht="13.5" customHeight="1">
      <c r="B61" s="1104"/>
      <c r="C61" s="371"/>
      <c r="D61" s="371"/>
      <c r="E61" s="371"/>
      <c r="F61" s="371"/>
      <c r="G61" s="371"/>
      <c r="H61" s="371"/>
      <c r="I61" s="371"/>
      <c r="J61" s="371"/>
      <c r="K61" s="371"/>
      <c r="L61" s="371"/>
      <c r="M61" s="371"/>
      <c r="N61" s="14"/>
    </row>
    <row r="62" spans="2:14" ht="13.5" customHeight="1">
      <c r="B62" s="1104"/>
      <c r="C62" s="1104"/>
      <c r="D62" s="1104"/>
      <c r="E62" s="1104"/>
      <c r="F62" s="1104"/>
      <c r="G62" s="1104"/>
      <c r="H62" s="1105"/>
      <c r="I62" s="1104"/>
      <c r="J62" s="1104"/>
      <c r="K62" s="1104"/>
      <c r="L62" s="1104"/>
      <c r="M62" s="1104"/>
      <c r="N62" s="14"/>
    </row>
    <row r="63" spans="2:14" ht="13.5" customHeight="1">
      <c r="B63" s="1104"/>
      <c r="C63" s="1104"/>
      <c r="D63" s="1104"/>
      <c r="E63" s="1104"/>
      <c r="F63" s="27"/>
      <c r="G63" s="1106"/>
      <c r="H63" s="1104"/>
      <c r="I63" s="27"/>
      <c r="J63" s="27"/>
      <c r="K63" s="1106"/>
      <c r="L63" s="1104"/>
      <c r="M63" s="1104"/>
      <c r="N63" s="14"/>
    </row>
    <row r="64" spans="2:14" ht="13.5" customHeight="1">
      <c r="B64" s="1104"/>
      <c r="C64" s="1104"/>
      <c r="D64" s="1104"/>
      <c r="E64" s="1104"/>
      <c r="F64" s="1104"/>
      <c r="G64" s="1104"/>
      <c r="H64" s="1104"/>
      <c r="I64" s="1104"/>
      <c r="J64" s="1104"/>
      <c r="K64" s="1104"/>
      <c r="L64" s="1104"/>
      <c r="M64" s="1104"/>
      <c r="N64" s="14"/>
    </row>
    <row r="66" spans="6:14" ht="13.5" customHeight="1">
      <c r="F66" s="1016"/>
      <c r="N66" s="14"/>
    </row>
    <row r="67" spans="6:14" ht="13.5" customHeight="1">
      <c r="F67" s="1016"/>
      <c r="H67" s="35"/>
      <c r="N67" s="14"/>
    </row>
    <row r="68" spans="6:14" ht="13.5" customHeight="1">
      <c r="F68" s="1016"/>
      <c r="H68" s="35"/>
      <c r="N68" s="14"/>
    </row>
    <row r="69" spans="8:14" ht="13.5" customHeight="1">
      <c r="H69" s="35"/>
      <c r="N69" s="14"/>
    </row>
    <row r="70" spans="8:14" ht="13.5" customHeight="1">
      <c r="H70" s="35"/>
      <c r="N70" s="14"/>
    </row>
    <row r="71" spans="8:14" ht="13.5" customHeight="1">
      <c r="H71" s="35"/>
      <c r="N71" s="14"/>
    </row>
    <row r="72" spans="8:14" ht="13.5" customHeight="1">
      <c r="H72" s="35"/>
      <c r="N72" s="14"/>
    </row>
    <row r="73" ht="13.5" customHeight="1">
      <c r="N73" s="14"/>
    </row>
    <row r="74" ht="13.5" customHeight="1">
      <c r="N74" s="14"/>
    </row>
    <row r="75" ht="13.5" customHeight="1">
      <c r="N75" s="14"/>
    </row>
  </sheetData>
  <sheetProtection/>
  <mergeCells count="23">
    <mergeCell ref="A3:M3"/>
    <mergeCell ref="A5:B6"/>
    <mergeCell ref="C5:C6"/>
    <mergeCell ref="D5:D6"/>
    <mergeCell ref="E5:G5"/>
    <mergeCell ref="H5:J5"/>
    <mergeCell ref="L5:M6"/>
    <mergeCell ref="A35:M35"/>
    <mergeCell ref="A39:B42"/>
    <mergeCell ref="C39:C40"/>
    <mergeCell ref="D39:D40"/>
    <mergeCell ref="E39:H40"/>
    <mergeCell ref="I39:K40"/>
    <mergeCell ref="L39:L40"/>
    <mergeCell ref="M39:M40"/>
    <mergeCell ref="C41:C42"/>
    <mergeCell ref="D41:D42"/>
    <mergeCell ref="E41:E42"/>
    <mergeCell ref="F41:G41"/>
    <mergeCell ref="I41:I42"/>
    <mergeCell ref="J41:K41"/>
    <mergeCell ref="L41:L42"/>
    <mergeCell ref="M41:M42"/>
  </mergeCells>
  <printOptions horizontalCentered="1"/>
  <pageMargins left="0.6299212598425197" right="0.6299212598425197" top="0.6692913385826772" bottom="0.4724409448818898" header="0.5118110236220472" footer="0.5118110236220472"/>
  <pageSetup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dimension ref="A1:P62"/>
  <sheetViews>
    <sheetView zoomScalePageLayoutView="0" workbookViewId="0" topLeftCell="A1">
      <selection activeCell="A1" sqref="A1:L1"/>
    </sheetView>
  </sheetViews>
  <sheetFormatPr defaultColWidth="11.00390625" defaultRowHeight="13.5"/>
  <cols>
    <col min="1" max="1" width="9.50390625" style="1" customWidth="1"/>
    <col min="2" max="2" width="7.75390625" style="1" customWidth="1"/>
    <col min="3" max="3" width="5.25390625" style="1" customWidth="1"/>
    <col min="4" max="4" width="6.125" style="1" customWidth="1"/>
    <col min="5" max="14" width="7.75390625" style="1" customWidth="1"/>
    <col min="15" max="15" width="11.00390625" style="1" customWidth="1"/>
    <col min="16" max="16" width="13.50390625" style="1" customWidth="1"/>
    <col min="17" max="16384" width="11.00390625" style="1" customWidth="1"/>
  </cols>
  <sheetData>
    <row r="1" ht="18" customHeight="1">
      <c r="A1" s="1089" t="s">
        <v>8</v>
      </c>
    </row>
    <row r="3" spans="1:14" s="2" customFormat="1" ht="18" customHeight="1">
      <c r="A3" s="1411" t="s">
        <v>422</v>
      </c>
      <c r="B3" s="1411"/>
      <c r="C3" s="1411"/>
      <c r="D3" s="1411"/>
      <c r="E3" s="1411"/>
      <c r="F3" s="1411"/>
      <c r="G3" s="1411"/>
      <c r="H3" s="1411"/>
      <c r="I3" s="1411"/>
      <c r="J3" s="1411"/>
      <c r="K3" s="1411"/>
      <c r="L3" s="1411"/>
      <c r="M3" s="1411"/>
      <c r="N3" s="1411"/>
    </row>
    <row r="4" ht="8.25" customHeight="1"/>
    <row r="5" spans="1:14" ht="16.5" customHeight="1" thickBot="1">
      <c r="A5" s="3"/>
      <c r="B5" s="3"/>
      <c r="C5" s="3"/>
      <c r="D5" s="3"/>
      <c r="E5" s="3"/>
      <c r="F5" s="3"/>
      <c r="G5" s="3"/>
      <c r="H5" s="3"/>
      <c r="I5" s="3"/>
      <c r="J5" s="3"/>
      <c r="K5" s="3"/>
      <c r="L5" s="3"/>
      <c r="M5" s="3"/>
      <c r="N5" s="4" t="s">
        <v>798</v>
      </c>
    </row>
    <row r="6" spans="1:14" s="380" customFormat="1" ht="30" customHeight="1" thickTop="1">
      <c r="A6" s="1409" t="s">
        <v>520</v>
      </c>
      <c r="B6" s="1409"/>
      <c r="C6" s="1410"/>
      <c r="D6" s="1409" t="s">
        <v>478</v>
      </c>
      <c r="E6" s="1410"/>
      <c r="F6" s="381" t="s">
        <v>521</v>
      </c>
      <c r="G6" s="381" t="s">
        <v>522</v>
      </c>
      <c r="H6" s="381" t="s">
        <v>80</v>
      </c>
      <c r="I6" s="381" t="s">
        <v>81</v>
      </c>
      <c r="J6" s="381" t="s">
        <v>523</v>
      </c>
      <c r="K6" s="381" t="s">
        <v>82</v>
      </c>
      <c r="L6" s="381" t="s">
        <v>83</v>
      </c>
      <c r="M6" s="381" t="s">
        <v>84</v>
      </c>
      <c r="N6" s="381" t="s">
        <v>524</v>
      </c>
    </row>
    <row r="7" spans="1:14" ht="7.5" customHeight="1">
      <c r="A7" s="6"/>
      <c r="B7" s="6"/>
      <c r="C7" s="6"/>
      <c r="D7" s="6"/>
      <c r="E7" s="6"/>
      <c r="F7" s="6"/>
      <c r="G7" s="6"/>
      <c r="H7" s="6"/>
      <c r="I7" s="6"/>
      <c r="J7" s="6"/>
      <c r="K7" s="6"/>
      <c r="L7" s="6"/>
      <c r="M7" s="6"/>
      <c r="N7" s="6"/>
    </row>
    <row r="8" spans="1:14" ht="15" customHeight="1">
      <c r="A8" s="7"/>
      <c r="B8" s="7"/>
      <c r="C8" s="7"/>
      <c r="D8" s="1412" t="s">
        <v>85</v>
      </c>
      <c r="E8" s="1412"/>
      <c r="F8" s="1412"/>
      <c r="G8" s="1412"/>
      <c r="H8" s="1412"/>
      <c r="I8" s="1412"/>
      <c r="J8" s="1412"/>
      <c r="K8" s="1412"/>
      <c r="L8" s="1412"/>
      <c r="M8" s="1412"/>
      <c r="N8" s="1412"/>
    </row>
    <row r="9" spans="1:14" ht="10.5" customHeight="1">
      <c r="A9" s="3"/>
      <c r="B9" s="3"/>
      <c r="C9" s="3"/>
      <c r="D9" s="309"/>
      <c r="E9" s="309"/>
      <c r="F9" s="309"/>
      <c r="G9" s="309"/>
      <c r="H9" s="309"/>
      <c r="I9" s="309"/>
      <c r="J9" s="309"/>
      <c r="K9" s="309"/>
      <c r="L9" s="309"/>
      <c r="M9" s="309"/>
      <c r="N9" s="309"/>
    </row>
    <row r="10" spans="1:16" ht="16.5" customHeight="1">
      <c r="A10" s="4" t="s">
        <v>802</v>
      </c>
      <c r="B10" s="4"/>
      <c r="C10" s="4" t="s">
        <v>841</v>
      </c>
      <c r="D10" s="307"/>
      <c r="E10" s="308">
        <v>8697</v>
      </c>
      <c r="F10" s="308">
        <v>1267</v>
      </c>
      <c r="G10" s="308">
        <v>872</v>
      </c>
      <c r="H10" s="308">
        <v>953</v>
      </c>
      <c r="I10" s="308">
        <v>757</v>
      </c>
      <c r="J10" s="308">
        <v>1013</v>
      </c>
      <c r="K10" s="308">
        <v>620</v>
      </c>
      <c r="L10" s="308">
        <v>861</v>
      </c>
      <c r="M10" s="308">
        <v>1155</v>
      </c>
      <c r="N10" s="308">
        <v>1199</v>
      </c>
      <c r="O10" s="677"/>
      <c r="P10" s="677"/>
    </row>
    <row r="11" spans="1:16" ht="16.5" customHeight="1">
      <c r="A11" s="4"/>
      <c r="B11" s="4"/>
      <c r="C11" s="4" t="s">
        <v>536</v>
      </c>
      <c r="D11" s="307"/>
      <c r="E11" s="308">
        <v>8395</v>
      </c>
      <c r="F11" s="308">
        <v>1144</v>
      </c>
      <c r="G11" s="308">
        <v>806</v>
      </c>
      <c r="H11" s="308">
        <v>978</v>
      </c>
      <c r="I11" s="308">
        <v>750</v>
      </c>
      <c r="J11" s="308">
        <v>928</v>
      </c>
      <c r="K11" s="308">
        <v>565</v>
      </c>
      <c r="L11" s="308">
        <v>845</v>
      </c>
      <c r="M11" s="308">
        <v>1170</v>
      </c>
      <c r="N11" s="308">
        <v>1209</v>
      </c>
      <c r="O11" s="677"/>
      <c r="P11" s="677"/>
    </row>
    <row r="12" spans="1:16" ht="16.5" customHeight="1">
      <c r="A12" s="4"/>
      <c r="B12" s="4"/>
      <c r="C12" s="4" t="s">
        <v>587</v>
      </c>
      <c r="D12" s="307"/>
      <c r="E12" s="308">
        <v>7952</v>
      </c>
      <c r="F12" s="308">
        <v>1118</v>
      </c>
      <c r="G12" s="308">
        <v>785</v>
      </c>
      <c r="H12" s="308">
        <v>954</v>
      </c>
      <c r="I12" s="308">
        <v>698</v>
      </c>
      <c r="J12" s="308">
        <v>884</v>
      </c>
      <c r="K12" s="308">
        <v>523</v>
      </c>
      <c r="L12" s="308">
        <v>743</v>
      </c>
      <c r="M12" s="308">
        <v>1106</v>
      </c>
      <c r="N12" s="308">
        <v>1141</v>
      </c>
      <c r="O12" s="677"/>
      <c r="P12" s="677"/>
    </row>
    <row r="13" spans="1:16" ht="16.5" customHeight="1">
      <c r="A13" s="4"/>
      <c r="B13" s="4"/>
      <c r="C13" s="4" t="s">
        <v>588</v>
      </c>
      <c r="D13" s="307"/>
      <c r="E13" s="308">
        <v>8140</v>
      </c>
      <c r="F13" s="308">
        <v>1155</v>
      </c>
      <c r="G13" s="308">
        <v>739</v>
      </c>
      <c r="H13" s="308">
        <v>1025</v>
      </c>
      <c r="I13" s="308">
        <v>680</v>
      </c>
      <c r="J13" s="308">
        <v>955</v>
      </c>
      <c r="K13" s="308">
        <v>510</v>
      </c>
      <c r="L13" s="308">
        <v>758</v>
      </c>
      <c r="M13" s="308">
        <v>1133</v>
      </c>
      <c r="N13" s="308">
        <v>1185</v>
      </c>
      <c r="O13" s="677"/>
      <c r="P13" s="677"/>
    </row>
    <row r="14" spans="1:16" ht="16.5" customHeight="1">
      <c r="A14" s="4"/>
      <c r="B14" s="4"/>
      <c r="C14" s="4" t="s">
        <v>589</v>
      </c>
      <c r="D14" s="307"/>
      <c r="E14" s="308">
        <v>8002</v>
      </c>
      <c r="F14" s="308">
        <v>1112</v>
      </c>
      <c r="G14" s="308">
        <v>761</v>
      </c>
      <c r="H14" s="308">
        <v>1024</v>
      </c>
      <c r="I14" s="308">
        <v>719</v>
      </c>
      <c r="J14" s="308">
        <v>857</v>
      </c>
      <c r="K14" s="308">
        <v>514</v>
      </c>
      <c r="L14" s="308">
        <v>775</v>
      </c>
      <c r="M14" s="308">
        <v>1108</v>
      </c>
      <c r="N14" s="308">
        <v>1132</v>
      </c>
      <c r="O14" s="677"/>
      <c r="P14" s="677"/>
    </row>
    <row r="15" spans="1:16" ht="30" customHeight="1">
      <c r="A15" s="4"/>
      <c r="B15" s="4"/>
      <c r="C15" s="4" t="s">
        <v>590</v>
      </c>
      <c r="D15" s="307"/>
      <c r="E15" s="308">
        <v>7768</v>
      </c>
      <c r="F15" s="308">
        <v>1147</v>
      </c>
      <c r="G15" s="308">
        <v>753</v>
      </c>
      <c r="H15" s="308">
        <v>987</v>
      </c>
      <c r="I15" s="308">
        <v>723</v>
      </c>
      <c r="J15" s="308">
        <v>897</v>
      </c>
      <c r="K15" s="308">
        <v>493</v>
      </c>
      <c r="L15" s="308">
        <v>758</v>
      </c>
      <c r="M15" s="308">
        <v>1022</v>
      </c>
      <c r="N15" s="308">
        <v>988</v>
      </c>
      <c r="O15" s="677"/>
      <c r="P15" s="677"/>
    </row>
    <row r="16" spans="1:16" ht="16.5" customHeight="1">
      <c r="A16" s="4"/>
      <c r="B16" s="4"/>
      <c r="C16" s="4" t="s">
        <v>608</v>
      </c>
      <c r="D16" s="307"/>
      <c r="E16" s="308">
        <v>7542</v>
      </c>
      <c r="F16" s="308">
        <v>1102</v>
      </c>
      <c r="G16" s="308">
        <v>723</v>
      </c>
      <c r="H16" s="308">
        <v>1013</v>
      </c>
      <c r="I16" s="308">
        <v>739</v>
      </c>
      <c r="J16" s="308">
        <v>825</v>
      </c>
      <c r="K16" s="308">
        <v>503</v>
      </c>
      <c r="L16" s="308">
        <v>694</v>
      </c>
      <c r="M16" s="308">
        <v>949</v>
      </c>
      <c r="N16" s="308">
        <v>994</v>
      </c>
      <c r="O16" s="677"/>
      <c r="P16" s="677"/>
    </row>
    <row r="17" spans="1:16" ht="16.5" customHeight="1">
      <c r="A17" s="4"/>
      <c r="B17" s="4"/>
      <c r="C17" s="4" t="s">
        <v>735</v>
      </c>
      <c r="D17" s="307"/>
      <c r="E17" s="308">
        <v>7506</v>
      </c>
      <c r="F17" s="308">
        <v>1129</v>
      </c>
      <c r="G17" s="308">
        <v>729</v>
      </c>
      <c r="H17" s="308">
        <v>1013</v>
      </c>
      <c r="I17" s="308">
        <v>716</v>
      </c>
      <c r="J17" s="308">
        <v>785</v>
      </c>
      <c r="K17" s="308">
        <v>456</v>
      </c>
      <c r="L17" s="308">
        <v>683</v>
      </c>
      <c r="M17" s="308">
        <v>989</v>
      </c>
      <c r="N17" s="308">
        <v>1006</v>
      </c>
      <c r="O17" s="677"/>
      <c r="P17" s="677"/>
    </row>
    <row r="18" spans="1:16" ht="16.5" customHeight="1">
      <c r="A18" s="4"/>
      <c r="B18" s="4"/>
      <c r="C18" s="4" t="s">
        <v>736</v>
      </c>
      <c r="D18" s="307"/>
      <c r="E18" s="308">
        <v>7263</v>
      </c>
      <c r="F18" s="308">
        <v>1011</v>
      </c>
      <c r="G18" s="308">
        <v>671</v>
      </c>
      <c r="H18" s="308">
        <v>986</v>
      </c>
      <c r="I18" s="308">
        <v>728</v>
      </c>
      <c r="J18" s="308">
        <v>779</v>
      </c>
      <c r="K18" s="308">
        <v>484</v>
      </c>
      <c r="L18" s="308">
        <v>701</v>
      </c>
      <c r="M18" s="308">
        <v>933</v>
      </c>
      <c r="N18" s="308">
        <v>970</v>
      </c>
      <c r="O18" s="677"/>
      <c r="P18" s="677"/>
    </row>
    <row r="19" spans="1:15" ht="16.5" customHeight="1">
      <c r="A19" s="4"/>
      <c r="B19" s="4"/>
      <c r="C19" s="4" t="s">
        <v>779</v>
      </c>
      <c r="D19" s="307"/>
      <c r="E19" s="308">
        <v>7145</v>
      </c>
      <c r="F19" s="308">
        <v>1011</v>
      </c>
      <c r="G19" s="308">
        <v>638</v>
      </c>
      <c r="H19" s="308">
        <v>1009</v>
      </c>
      <c r="I19" s="308">
        <v>761</v>
      </c>
      <c r="J19" s="308">
        <v>763</v>
      </c>
      <c r="K19" s="308">
        <v>491</v>
      </c>
      <c r="L19" s="308">
        <v>671</v>
      </c>
      <c r="M19" s="308">
        <v>862</v>
      </c>
      <c r="N19" s="308">
        <v>939</v>
      </c>
      <c r="O19" s="677"/>
    </row>
    <row r="20" spans="1:15" ht="30" customHeight="1">
      <c r="A20" s="1015" t="s">
        <v>842</v>
      </c>
      <c r="B20" s="1015"/>
      <c r="C20" s="1015" t="s">
        <v>843</v>
      </c>
      <c r="D20" s="1030"/>
      <c r="E20" s="1109">
        <v>7239</v>
      </c>
      <c r="F20" s="1110">
        <v>1033</v>
      </c>
      <c r="G20" s="1110">
        <v>669</v>
      </c>
      <c r="H20" s="1110">
        <v>984</v>
      </c>
      <c r="I20" s="1110">
        <v>764</v>
      </c>
      <c r="J20" s="1110">
        <v>802</v>
      </c>
      <c r="K20" s="1110">
        <v>538</v>
      </c>
      <c r="L20" s="1110">
        <v>676</v>
      </c>
      <c r="M20" s="1110">
        <v>848</v>
      </c>
      <c r="N20" s="1110">
        <v>925</v>
      </c>
      <c r="O20" s="677"/>
    </row>
    <row r="21" spans="1:16" ht="21" customHeight="1">
      <c r="A21" s="3"/>
      <c r="B21" s="3"/>
      <c r="C21" s="3"/>
      <c r="D21" s="308"/>
      <c r="E21" s="308"/>
      <c r="F21" s="308"/>
      <c r="G21" s="308"/>
      <c r="H21" s="308"/>
      <c r="I21" s="308"/>
      <c r="J21" s="308"/>
      <c r="K21" s="308"/>
      <c r="L21" s="308"/>
      <c r="M21" s="308"/>
      <c r="N21" s="308"/>
      <c r="O21" s="677"/>
      <c r="P21" s="677"/>
    </row>
    <row r="22" spans="3:16" ht="15" customHeight="1">
      <c r="C22" s="7"/>
      <c r="D22" s="1412" t="s">
        <v>86</v>
      </c>
      <c r="E22" s="1412"/>
      <c r="F22" s="1412"/>
      <c r="G22" s="1412"/>
      <c r="H22" s="1412"/>
      <c r="I22" s="1412"/>
      <c r="J22" s="1412"/>
      <c r="K22" s="1412"/>
      <c r="L22" s="1412"/>
      <c r="M22" s="1412"/>
      <c r="N22" s="1412"/>
      <c r="O22" s="677"/>
      <c r="P22" s="677"/>
    </row>
    <row r="23" spans="1:16" ht="10.5" customHeight="1">
      <c r="A23" s="3"/>
      <c r="B23" s="3"/>
      <c r="C23" s="3"/>
      <c r="D23" s="308"/>
      <c r="E23" s="308"/>
      <c r="F23" s="308"/>
      <c r="G23" s="308"/>
      <c r="H23" s="308"/>
      <c r="I23" s="308"/>
      <c r="J23" s="308"/>
      <c r="K23" s="308"/>
      <c r="L23" s="308"/>
      <c r="M23" s="308"/>
      <c r="N23" s="308"/>
      <c r="O23" s="677"/>
      <c r="P23" s="677"/>
    </row>
    <row r="24" spans="1:16" ht="16.5" customHeight="1">
      <c r="A24" s="4" t="s">
        <v>802</v>
      </c>
      <c r="B24" s="4"/>
      <c r="C24" s="4" t="s">
        <v>778</v>
      </c>
      <c r="D24" s="307"/>
      <c r="E24" s="308">
        <v>3176</v>
      </c>
      <c r="F24" s="308">
        <v>445</v>
      </c>
      <c r="G24" s="308">
        <v>250</v>
      </c>
      <c r="H24" s="308">
        <v>277</v>
      </c>
      <c r="I24" s="308">
        <v>259</v>
      </c>
      <c r="J24" s="308">
        <v>445</v>
      </c>
      <c r="K24" s="308">
        <v>259</v>
      </c>
      <c r="L24" s="308">
        <v>317</v>
      </c>
      <c r="M24" s="308">
        <v>433</v>
      </c>
      <c r="N24" s="308">
        <v>491</v>
      </c>
      <c r="O24" s="677"/>
      <c r="P24" s="677"/>
    </row>
    <row r="25" spans="1:16" ht="16.5" customHeight="1">
      <c r="A25" s="4"/>
      <c r="B25" s="4"/>
      <c r="C25" s="4" t="s">
        <v>536</v>
      </c>
      <c r="D25" s="307"/>
      <c r="E25" s="308">
        <v>3126</v>
      </c>
      <c r="F25" s="308">
        <v>408</v>
      </c>
      <c r="G25" s="308">
        <v>245</v>
      </c>
      <c r="H25" s="308">
        <v>302</v>
      </c>
      <c r="I25" s="308">
        <v>273</v>
      </c>
      <c r="J25" s="308">
        <v>464</v>
      </c>
      <c r="K25" s="308">
        <v>240</v>
      </c>
      <c r="L25" s="308">
        <v>319</v>
      </c>
      <c r="M25" s="308">
        <v>423</v>
      </c>
      <c r="N25" s="308">
        <v>452</v>
      </c>
      <c r="O25" s="677"/>
      <c r="P25" s="677"/>
    </row>
    <row r="26" spans="1:16" ht="16.5" customHeight="1">
      <c r="A26" s="4"/>
      <c r="B26" s="4"/>
      <c r="C26" s="4" t="s">
        <v>587</v>
      </c>
      <c r="D26" s="307"/>
      <c r="E26" s="308">
        <v>3044</v>
      </c>
      <c r="F26" s="308">
        <v>344</v>
      </c>
      <c r="G26" s="308">
        <v>251</v>
      </c>
      <c r="H26" s="308">
        <v>305</v>
      </c>
      <c r="I26" s="308">
        <v>254</v>
      </c>
      <c r="J26" s="308">
        <v>437</v>
      </c>
      <c r="K26" s="308">
        <v>244</v>
      </c>
      <c r="L26" s="308">
        <v>317</v>
      </c>
      <c r="M26" s="308">
        <v>423</v>
      </c>
      <c r="N26" s="308">
        <v>469</v>
      </c>
      <c r="O26" s="677"/>
      <c r="P26" s="677"/>
    </row>
    <row r="27" spans="1:15" ht="16.5" customHeight="1">
      <c r="A27" s="4"/>
      <c r="B27" s="4"/>
      <c r="C27" s="4" t="s">
        <v>588</v>
      </c>
      <c r="D27" s="307"/>
      <c r="E27" s="308">
        <v>3046</v>
      </c>
      <c r="F27" s="308">
        <v>356</v>
      </c>
      <c r="G27" s="308">
        <v>274</v>
      </c>
      <c r="H27" s="308">
        <v>309</v>
      </c>
      <c r="I27" s="308">
        <v>278</v>
      </c>
      <c r="J27" s="308">
        <v>431</v>
      </c>
      <c r="K27" s="308">
        <v>228</v>
      </c>
      <c r="L27" s="308">
        <v>313</v>
      </c>
      <c r="M27" s="308">
        <v>423</v>
      </c>
      <c r="N27" s="308">
        <v>434</v>
      </c>
      <c r="O27" s="677"/>
    </row>
    <row r="28" spans="1:15" ht="16.5" customHeight="1">
      <c r="A28" s="4"/>
      <c r="B28" s="4"/>
      <c r="C28" s="4" t="s">
        <v>589</v>
      </c>
      <c r="D28" s="307"/>
      <c r="E28" s="308">
        <v>2938</v>
      </c>
      <c r="F28" s="308">
        <v>398</v>
      </c>
      <c r="G28" s="308">
        <v>226</v>
      </c>
      <c r="H28" s="308">
        <v>311</v>
      </c>
      <c r="I28" s="308">
        <v>253</v>
      </c>
      <c r="J28" s="308">
        <v>395</v>
      </c>
      <c r="K28" s="308">
        <v>211</v>
      </c>
      <c r="L28" s="308">
        <v>285</v>
      </c>
      <c r="M28" s="308">
        <v>414</v>
      </c>
      <c r="N28" s="308">
        <v>445</v>
      </c>
      <c r="O28" s="677"/>
    </row>
    <row r="29" spans="1:15" ht="30" customHeight="1">
      <c r="A29" s="4"/>
      <c r="B29" s="4"/>
      <c r="C29" s="4" t="s">
        <v>590</v>
      </c>
      <c r="D29" s="307"/>
      <c r="E29" s="308">
        <v>2838</v>
      </c>
      <c r="F29" s="308">
        <v>325</v>
      </c>
      <c r="G29" s="308">
        <v>234</v>
      </c>
      <c r="H29" s="308">
        <v>306</v>
      </c>
      <c r="I29" s="308">
        <v>239</v>
      </c>
      <c r="J29" s="308">
        <v>417</v>
      </c>
      <c r="K29" s="308">
        <v>245</v>
      </c>
      <c r="L29" s="308">
        <v>256</v>
      </c>
      <c r="M29" s="308">
        <v>389</v>
      </c>
      <c r="N29" s="308">
        <v>427</v>
      </c>
      <c r="O29" s="677"/>
    </row>
    <row r="30" spans="1:15" ht="16.5" customHeight="1">
      <c r="A30" s="4"/>
      <c r="B30" s="4"/>
      <c r="C30" s="4" t="s">
        <v>608</v>
      </c>
      <c r="D30" s="307"/>
      <c r="E30" s="308">
        <v>2847</v>
      </c>
      <c r="F30" s="308">
        <v>366</v>
      </c>
      <c r="G30" s="308">
        <v>236</v>
      </c>
      <c r="H30" s="308">
        <v>313</v>
      </c>
      <c r="I30" s="308">
        <v>241</v>
      </c>
      <c r="J30" s="308">
        <v>372</v>
      </c>
      <c r="K30" s="308">
        <v>211</v>
      </c>
      <c r="L30" s="308">
        <v>277</v>
      </c>
      <c r="M30" s="308">
        <v>371</v>
      </c>
      <c r="N30" s="308">
        <v>460</v>
      </c>
      <c r="O30" s="677"/>
    </row>
    <row r="31" spans="1:15" ht="16.5" customHeight="1">
      <c r="A31" s="4"/>
      <c r="B31" s="4"/>
      <c r="C31" s="4" t="s">
        <v>735</v>
      </c>
      <c r="D31" s="307"/>
      <c r="E31" s="308">
        <v>2715</v>
      </c>
      <c r="F31" s="308">
        <v>327</v>
      </c>
      <c r="G31" s="308">
        <v>228</v>
      </c>
      <c r="H31" s="308">
        <v>294</v>
      </c>
      <c r="I31" s="308">
        <v>246</v>
      </c>
      <c r="J31" s="308">
        <v>377</v>
      </c>
      <c r="K31" s="308">
        <v>195</v>
      </c>
      <c r="L31" s="308">
        <v>260</v>
      </c>
      <c r="M31" s="308">
        <v>413</v>
      </c>
      <c r="N31" s="308">
        <v>375</v>
      </c>
      <c r="O31" s="677"/>
    </row>
    <row r="32" spans="1:15" ht="16.5" customHeight="1">
      <c r="A32" s="4"/>
      <c r="B32" s="4"/>
      <c r="C32" s="4" t="s">
        <v>736</v>
      </c>
      <c r="D32" s="307"/>
      <c r="E32" s="308">
        <v>2766</v>
      </c>
      <c r="F32" s="308">
        <v>366</v>
      </c>
      <c r="G32" s="308">
        <v>210</v>
      </c>
      <c r="H32" s="308">
        <v>298</v>
      </c>
      <c r="I32" s="308">
        <v>227</v>
      </c>
      <c r="J32" s="308">
        <v>358</v>
      </c>
      <c r="K32" s="308">
        <v>204</v>
      </c>
      <c r="L32" s="308">
        <v>290</v>
      </c>
      <c r="M32" s="308">
        <v>402</v>
      </c>
      <c r="N32" s="308">
        <v>411</v>
      </c>
      <c r="O32" s="677"/>
    </row>
    <row r="33" spans="1:15" ht="16.5" customHeight="1">
      <c r="A33" s="4"/>
      <c r="B33" s="1015"/>
      <c r="C33" s="4" t="s">
        <v>779</v>
      </c>
      <c r="D33" s="1030"/>
      <c r="E33" s="308">
        <v>2598</v>
      </c>
      <c r="F33" s="308">
        <v>331</v>
      </c>
      <c r="G33" s="308">
        <v>229</v>
      </c>
      <c r="H33" s="308">
        <v>274</v>
      </c>
      <c r="I33" s="308">
        <v>207</v>
      </c>
      <c r="J33" s="308">
        <v>362</v>
      </c>
      <c r="K33" s="308">
        <v>206</v>
      </c>
      <c r="L33" s="308">
        <v>255</v>
      </c>
      <c r="M33" s="308">
        <v>334</v>
      </c>
      <c r="N33" s="308">
        <v>400</v>
      </c>
      <c r="O33" s="677"/>
    </row>
    <row r="34" spans="1:15" ht="30" customHeight="1">
      <c r="A34" s="1015" t="s">
        <v>842</v>
      </c>
      <c r="B34" s="1015"/>
      <c r="C34" s="1015" t="s">
        <v>843</v>
      </c>
      <c r="D34" s="1101"/>
      <c r="E34" s="1109">
        <v>2610</v>
      </c>
      <c r="F34" s="1111">
        <v>328</v>
      </c>
      <c r="G34" s="1111">
        <v>235</v>
      </c>
      <c r="H34" s="1111">
        <v>271</v>
      </c>
      <c r="I34" s="1111">
        <v>234</v>
      </c>
      <c r="J34" s="1111">
        <v>337</v>
      </c>
      <c r="K34" s="1111">
        <v>212</v>
      </c>
      <c r="L34" s="1111">
        <v>224</v>
      </c>
      <c r="M34" s="1111">
        <v>371</v>
      </c>
      <c r="N34" s="1111">
        <v>398</v>
      </c>
      <c r="O34" s="677"/>
    </row>
    <row r="35" spans="1:14" ht="7.5" customHeight="1">
      <c r="A35" s="8"/>
      <c r="B35" s="8"/>
      <c r="C35" s="3"/>
      <c r="D35" s="5"/>
      <c r="E35" s="722"/>
      <c r="F35" s="722"/>
      <c r="G35" s="722"/>
      <c r="H35" s="722"/>
      <c r="I35" s="722"/>
      <c r="J35" s="722"/>
      <c r="K35" s="722"/>
      <c r="L35" s="722"/>
      <c r="M35" s="722"/>
      <c r="N35" s="722"/>
    </row>
    <row r="36" spans="1:14" ht="12.75">
      <c r="A36" s="1070" t="s">
        <v>799</v>
      </c>
      <c r="B36" s="1070"/>
      <c r="C36" s="6"/>
      <c r="D36" s="6"/>
      <c r="E36" s="6"/>
      <c r="F36" s="6"/>
      <c r="G36" s="6"/>
      <c r="H36" s="6"/>
      <c r="I36" s="6"/>
      <c r="J36" s="6"/>
      <c r="K36" s="6"/>
      <c r="L36" s="6"/>
      <c r="M36" s="6"/>
      <c r="N36" s="6"/>
    </row>
    <row r="37" spans="1:13" ht="12.75">
      <c r="A37" s="3"/>
      <c r="B37" s="3"/>
      <c r="C37" s="3"/>
      <c r="D37" s="3"/>
      <c r="F37" s="3"/>
      <c r="G37" s="3"/>
      <c r="H37" s="3"/>
      <c r="I37" s="3"/>
      <c r="J37" s="3"/>
      <c r="K37" s="3"/>
      <c r="L37" s="3"/>
      <c r="M37" s="3"/>
    </row>
    <row r="39" spans="1:14" s="2" customFormat="1" ht="18" customHeight="1">
      <c r="A39" s="1411" t="s">
        <v>531</v>
      </c>
      <c r="B39" s="1411"/>
      <c r="C39" s="1411"/>
      <c r="D39" s="1411"/>
      <c r="E39" s="1411"/>
      <c r="F39" s="1411"/>
      <c r="G39" s="1411"/>
      <c r="H39" s="1411"/>
      <c r="I39" s="1411"/>
      <c r="J39" s="1411"/>
      <c r="K39" s="1411"/>
      <c r="L39" s="1411"/>
      <c r="M39" s="1411"/>
      <c r="N39" s="1411"/>
    </row>
    <row r="40" spans="1:12" ht="8.25" customHeight="1">
      <c r="A40" s="3"/>
      <c r="B40" s="3"/>
      <c r="C40" s="3"/>
      <c r="D40" s="3"/>
      <c r="E40" s="3"/>
      <c r="F40" s="3"/>
      <c r="G40" s="3"/>
      <c r="H40" s="3"/>
      <c r="I40" s="3"/>
      <c r="J40" s="3"/>
      <c r="K40" s="3"/>
      <c r="L40" s="3"/>
    </row>
    <row r="41" spans="1:14" ht="16.5" customHeight="1" thickBot="1">
      <c r="A41" s="3"/>
      <c r="B41" s="3"/>
      <c r="C41" s="3"/>
      <c r="D41" s="3"/>
      <c r="E41" s="3"/>
      <c r="F41" s="3"/>
      <c r="G41" s="3"/>
      <c r="H41" s="3"/>
      <c r="I41" s="3"/>
      <c r="J41" s="3"/>
      <c r="K41" s="3"/>
      <c r="L41" s="3"/>
      <c r="M41" s="3"/>
      <c r="N41" s="4" t="s">
        <v>798</v>
      </c>
    </row>
    <row r="42" spans="1:14" ht="15" customHeight="1" thickTop="1">
      <c r="A42" s="1405" t="s">
        <v>477</v>
      </c>
      <c r="B42" s="1406"/>
      <c r="C42" s="1401" t="s">
        <v>425</v>
      </c>
      <c r="D42" s="1402"/>
      <c r="E42" s="1401" t="s">
        <v>1</v>
      </c>
      <c r="F42" s="1402"/>
      <c r="G42" s="1401" t="s">
        <v>2</v>
      </c>
      <c r="H42" s="1402"/>
      <c r="I42" s="1401" t="s">
        <v>3</v>
      </c>
      <c r="J42" s="1402"/>
      <c r="K42" s="1401" t="s">
        <v>4</v>
      </c>
      <c r="L42" s="1402"/>
      <c r="M42" s="1401" t="s">
        <v>5</v>
      </c>
      <c r="N42" s="1361"/>
    </row>
    <row r="43" spans="1:14" ht="15" customHeight="1">
      <c r="A43" s="1407"/>
      <c r="B43" s="1408"/>
      <c r="C43" s="1403"/>
      <c r="D43" s="1404"/>
      <c r="E43" s="1403"/>
      <c r="F43" s="1404"/>
      <c r="G43" s="1403"/>
      <c r="H43" s="1404"/>
      <c r="I43" s="1403"/>
      <c r="J43" s="1404"/>
      <c r="K43" s="1403"/>
      <c r="L43" s="1404"/>
      <c r="M43" s="1403"/>
      <c r="N43" s="1358"/>
    </row>
    <row r="44" spans="1:14" ht="7.5" customHeight="1">
      <c r="A44" s="6"/>
      <c r="B44" s="6"/>
      <c r="C44" s="9"/>
      <c r="D44" s="6"/>
      <c r="E44" s="6"/>
      <c r="F44" s="6"/>
      <c r="G44" s="6"/>
      <c r="H44" s="6"/>
      <c r="I44" s="6"/>
      <c r="J44" s="6"/>
      <c r="K44" s="6"/>
      <c r="L44" s="6"/>
      <c r="M44" s="6"/>
      <c r="N44" s="6"/>
    </row>
    <row r="45" spans="1:14" ht="16.5" customHeight="1">
      <c r="A45" s="4" t="s">
        <v>801</v>
      </c>
      <c r="B45" s="4" t="s">
        <v>609</v>
      </c>
      <c r="C45" s="1393">
        <v>11938</v>
      </c>
      <c r="D45" s="1394"/>
      <c r="E45" s="308"/>
      <c r="F45" s="308">
        <v>5787</v>
      </c>
      <c r="G45" s="308"/>
      <c r="H45" s="308">
        <v>4404</v>
      </c>
      <c r="I45" s="308"/>
      <c r="J45" s="308">
        <v>1397</v>
      </c>
      <c r="K45" s="308"/>
      <c r="L45" s="308">
        <v>274</v>
      </c>
      <c r="M45" s="308"/>
      <c r="N45" s="308">
        <v>76</v>
      </c>
    </row>
    <row r="46" spans="1:14" ht="16.5" customHeight="1">
      <c r="A46" s="4"/>
      <c r="B46" s="4" t="s">
        <v>677</v>
      </c>
      <c r="C46" s="1393">
        <v>11909</v>
      </c>
      <c r="D46" s="1394"/>
      <c r="F46" s="308">
        <v>5800</v>
      </c>
      <c r="G46" s="308"/>
      <c r="H46" s="308">
        <v>4372</v>
      </c>
      <c r="I46" s="308"/>
      <c r="J46" s="308">
        <v>1423</v>
      </c>
      <c r="K46" s="308"/>
      <c r="L46" s="308">
        <v>236</v>
      </c>
      <c r="M46" s="308"/>
      <c r="N46" s="308">
        <v>78</v>
      </c>
    </row>
    <row r="47" spans="1:14" ht="16.5" customHeight="1">
      <c r="A47" s="4"/>
      <c r="B47" s="4" t="s">
        <v>737</v>
      </c>
      <c r="C47" s="1393">
        <v>11786</v>
      </c>
      <c r="D47" s="1394"/>
      <c r="E47" s="308"/>
      <c r="F47" s="746">
        <v>5711</v>
      </c>
      <c r="G47" s="308"/>
      <c r="H47" s="746">
        <v>4320</v>
      </c>
      <c r="I47" s="308"/>
      <c r="J47" s="746">
        <v>1428</v>
      </c>
      <c r="K47" s="308"/>
      <c r="L47" s="746">
        <v>245</v>
      </c>
      <c r="M47" s="308"/>
      <c r="N47" s="746">
        <v>82</v>
      </c>
    </row>
    <row r="48" spans="1:14" ht="16.5" customHeight="1">
      <c r="A48" s="4"/>
      <c r="B48" s="4" t="s">
        <v>780</v>
      </c>
      <c r="C48" s="1393">
        <v>11302</v>
      </c>
      <c r="D48" s="1394"/>
      <c r="E48" s="308"/>
      <c r="F48" s="746">
        <v>5324</v>
      </c>
      <c r="G48" s="308"/>
      <c r="H48" s="746">
        <v>4298</v>
      </c>
      <c r="I48" s="308"/>
      <c r="J48" s="746">
        <v>1296</v>
      </c>
      <c r="K48" s="308"/>
      <c r="L48" s="746">
        <v>301</v>
      </c>
      <c r="M48" s="308"/>
      <c r="N48" s="746">
        <v>83</v>
      </c>
    </row>
    <row r="49" spans="1:14" ht="16.5" customHeight="1">
      <c r="A49" s="4"/>
      <c r="B49" s="4" t="s">
        <v>800</v>
      </c>
      <c r="C49" s="1393">
        <v>10388</v>
      </c>
      <c r="D49" s="1394"/>
      <c r="F49" s="309">
        <v>4961</v>
      </c>
      <c r="G49" s="309"/>
      <c r="H49" s="309">
        <v>3818</v>
      </c>
      <c r="I49" s="309"/>
      <c r="J49" s="309">
        <v>1264</v>
      </c>
      <c r="K49" s="309"/>
      <c r="L49" s="309">
        <v>255</v>
      </c>
      <c r="M49" s="309"/>
      <c r="N49" s="309">
        <v>90</v>
      </c>
    </row>
    <row r="50" spans="1:14" ht="28.5" customHeight="1">
      <c r="A50" s="1015" t="s">
        <v>844</v>
      </c>
      <c r="B50" s="1102" t="s">
        <v>845</v>
      </c>
      <c r="C50" s="1395">
        <v>10163</v>
      </c>
      <c r="D50" s="1396"/>
      <c r="E50" s="1109"/>
      <c r="F50" s="1109">
        <v>4812</v>
      </c>
      <c r="G50" s="1109"/>
      <c r="H50" s="1109">
        <v>3740</v>
      </c>
      <c r="I50" s="1109"/>
      <c r="J50" s="1109">
        <v>1263</v>
      </c>
      <c r="K50" s="1109"/>
      <c r="L50" s="1109">
        <v>238</v>
      </c>
      <c r="M50" s="1109"/>
      <c r="N50" s="1109">
        <v>110</v>
      </c>
    </row>
    <row r="51" spans="1:14" ht="10.5" customHeight="1">
      <c r="A51" s="3"/>
      <c r="B51" s="3"/>
      <c r="C51" s="1108"/>
      <c r="D51" s="1107"/>
      <c r="E51" s="309"/>
      <c r="F51" s="309"/>
      <c r="G51" s="309"/>
      <c r="H51" s="309"/>
      <c r="I51" s="309"/>
      <c r="J51" s="309"/>
      <c r="K51" s="309"/>
      <c r="L51" s="309"/>
      <c r="M51" s="309"/>
      <c r="N51" s="309"/>
    </row>
    <row r="52" spans="1:14" ht="16.5" customHeight="1">
      <c r="A52" s="1399" t="s">
        <v>87</v>
      </c>
      <c r="B52" s="1400"/>
      <c r="C52" s="1397">
        <v>0</v>
      </c>
      <c r="D52" s="1398"/>
      <c r="E52" s="1103"/>
      <c r="F52" s="1103">
        <v>0</v>
      </c>
      <c r="G52" s="1103"/>
      <c r="H52" s="1103">
        <v>0</v>
      </c>
      <c r="I52" s="1103"/>
      <c r="J52" s="1103">
        <v>0</v>
      </c>
      <c r="K52" s="1103"/>
      <c r="L52" s="1103">
        <v>0</v>
      </c>
      <c r="M52" s="1103"/>
      <c r="N52" s="1103">
        <v>0</v>
      </c>
    </row>
    <row r="53" spans="1:14" ht="16.5" customHeight="1">
      <c r="A53" s="1399" t="s">
        <v>525</v>
      </c>
      <c r="B53" s="1400"/>
      <c r="C53" s="1397">
        <v>62</v>
      </c>
      <c r="D53" s="1398"/>
      <c r="E53" s="1103"/>
      <c r="F53" s="1103">
        <v>56</v>
      </c>
      <c r="G53" s="1103"/>
      <c r="H53" s="1103">
        <v>6</v>
      </c>
      <c r="I53" s="1103"/>
      <c r="J53" s="1103">
        <v>0</v>
      </c>
      <c r="K53" s="1103"/>
      <c r="L53" s="1103">
        <v>0</v>
      </c>
      <c r="M53" s="1103"/>
      <c r="N53" s="1103">
        <v>0</v>
      </c>
    </row>
    <row r="54" spans="1:14" ht="16.5" customHeight="1">
      <c r="A54" s="1399" t="s">
        <v>526</v>
      </c>
      <c r="B54" s="1400"/>
      <c r="C54" s="1397">
        <v>804</v>
      </c>
      <c r="D54" s="1398"/>
      <c r="E54" s="1103"/>
      <c r="F54" s="1103">
        <v>549</v>
      </c>
      <c r="G54" s="1103"/>
      <c r="H54" s="1103">
        <v>220</v>
      </c>
      <c r="I54" s="1103"/>
      <c r="J54" s="1103">
        <v>32</v>
      </c>
      <c r="K54" s="1103"/>
      <c r="L54" s="1103">
        <v>3</v>
      </c>
      <c r="M54" s="1103"/>
      <c r="N54" s="1103">
        <v>0</v>
      </c>
    </row>
    <row r="55" spans="1:14" ht="16.5" customHeight="1">
      <c r="A55" s="1399" t="s">
        <v>527</v>
      </c>
      <c r="B55" s="1400"/>
      <c r="C55" s="1397">
        <v>2368</v>
      </c>
      <c r="D55" s="1398"/>
      <c r="E55" s="1103"/>
      <c r="F55" s="1103">
        <v>1497</v>
      </c>
      <c r="G55" s="1103"/>
      <c r="H55" s="1103">
        <v>664</v>
      </c>
      <c r="I55" s="1103"/>
      <c r="J55" s="1103">
        <v>165</v>
      </c>
      <c r="K55" s="1103"/>
      <c r="L55" s="1103">
        <v>31</v>
      </c>
      <c r="M55" s="1103"/>
      <c r="N55" s="1103">
        <v>11</v>
      </c>
    </row>
    <row r="56" spans="1:14" ht="16.5" customHeight="1">
      <c r="A56" s="1399" t="s">
        <v>528</v>
      </c>
      <c r="B56" s="1400"/>
      <c r="C56" s="1397">
        <v>3859</v>
      </c>
      <c r="D56" s="1398"/>
      <c r="E56" s="1103"/>
      <c r="F56" s="1103">
        <v>1687</v>
      </c>
      <c r="G56" s="1103"/>
      <c r="H56" s="1103">
        <v>1546</v>
      </c>
      <c r="I56" s="1103"/>
      <c r="J56" s="1103">
        <v>519</v>
      </c>
      <c r="K56" s="1103"/>
      <c r="L56" s="1103">
        <v>76</v>
      </c>
      <c r="M56" s="1103"/>
      <c r="N56" s="1103">
        <v>31</v>
      </c>
    </row>
    <row r="57" spans="1:14" ht="16.5" customHeight="1">
      <c r="A57" s="1399" t="s">
        <v>529</v>
      </c>
      <c r="B57" s="1400"/>
      <c r="C57" s="1397">
        <v>2410</v>
      </c>
      <c r="D57" s="1398"/>
      <c r="E57" s="1103"/>
      <c r="F57" s="1103">
        <v>771</v>
      </c>
      <c r="G57" s="1103"/>
      <c r="H57" s="1103">
        <v>1041</v>
      </c>
      <c r="I57" s="1103"/>
      <c r="J57" s="1103">
        <v>446</v>
      </c>
      <c r="K57" s="1103"/>
      <c r="L57" s="1103">
        <v>100</v>
      </c>
      <c r="M57" s="1103"/>
      <c r="N57" s="1103">
        <v>52</v>
      </c>
    </row>
    <row r="58" spans="1:14" ht="16.5" customHeight="1">
      <c r="A58" s="1399" t="s">
        <v>530</v>
      </c>
      <c r="B58" s="1400"/>
      <c r="C58" s="1397">
        <v>634</v>
      </c>
      <c r="D58" s="1398"/>
      <c r="E58" s="1103"/>
      <c r="F58" s="1103">
        <v>239</v>
      </c>
      <c r="G58" s="1103"/>
      <c r="H58" s="1103">
        <v>254</v>
      </c>
      <c r="I58" s="1103"/>
      <c r="J58" s="1103">
        <v>99</v>
      </c>
      <c r="K58" s="1103"/>
      <c r="L58" s="1103">
        <v>26</v>
      </c>
      <c r="M58" s="1103"/>
      <c r="N58" s="1103">
        <v>16</v>
      </c>
    </row>
    <row r="59" spans="1:14" ht="16.5" customHeight="1">
      <c r="A59" s="1399" t="s">
        <v>88</v>
      </c>
      <c r="B59" s="1400"/>
      <c r="C59" s="1397">
        <v>26</v>
      </c>
      <c r="D59" s="1398"/>
      <c r="E59" s="1103"/>
      <c r="F59" s="1103">
        <v>13</v>
      </c>
      <c r="G59" s="1103"/>
      <c r="H59" s="1103">
        <v>9</v>
      </c>
      <c r="I59" s="1103"/>
      <c r="J59" s="1103">
        <v>2</v>
      </c>
      <c r="K59" s="1103"/>
      <c r="L59" s="1103">
        <v>2</v>
      </c>
      <c r="M59" s="1103"/>
      <c r="N59" s="1103">
        <v>0</v>
      </c>
    </row>
    <row r="60" spans="1:14" ht="16.5" customHeight="1">
      <c r="A60" s="1399" t="s">
        <v>89</v>
      </c>
      <c r="B60" s="1400"/>
      <c r="C60" s="1397">
        <v>0</v>
      </c>
      <c r="D60" s="1398"/>
      <c r="E60" s="1103"/>
      <c r="F60" s="1103">
        <v>0</v>
      </c>
      <c r="G60" s="1103"/>
      <c r="H60" s="1103">
        <v>0</v>
      </c>
      <c r="I60" s="1103"/>
      <c r="J60" s="1103">
        <v>0</v>
      </c>
      <c r="K60" s="1103"/>
      <c r="L60" s="1103">
        <v>0</v>
      </c>
      <c r="M60" s="1103"/>
      <c r="N60" s="1103">
        <v>0</v>
      </c>
    </row>
    <row r="61" spans="1:14" ht="7.5" customHeight="1">
      <c r="A61" s="8"/>
      <c r="B61" s="8"/>
      <c r="C61" s="10"/>
      <c r="D61" s="8"/>
      <c r="E61" s="8"/>
      <c r="F61" s="8"/>
      <c r="G61" s="8"/>
      <c r="H61" s="8"/>
      <c r="I61" s="8"/>
      <c r="J61" s="8"/>
      <c r="K61" s="8"/>
      <c r="L61" s="8"/>
      <c r="M61" s="8"/>
      <c r="N61" s="8"/>
    </row>
    <row r="62" spans="1:14" ht="12.75">
      <c r="A62" s="1070" t="s">
        <v>799</v>
      </c>
      <c r="B62" s="1070"/>
      <c r="C62" s="6"/>
      <c r="D62" s="6"/>
      <c r="E62" s="6"/>
      <c r="F62" s="6"/>
      <c r="G62" s="6"/>
      <c r="H62" s="6"/>
      <c r="I62" s="6"/>
      <c r="J62" s="6"/>
      <c r="K62" s="6"/>
      <c r="L62" s="6"/>
      <c r="M62" s="6"/>
      <c r="N62" s="6"/>
    </row>
  </sheetData>
  <sheetProtection/>
  <mergeCells count="37">
    <mergeCell ref="A3:N3"/>
    <mergeCell ref="A39:N39"/>
    <mergeCell ref="D8:N8"/>
    <mergeCell ref="D22:N22"/>
    <mergeCell ref="I42:J43"/>
    <mergeCell ref="K42:L43"/>
    <mergeCell ref="M42:N43"/>
    <mergeCell ref="C60:D60"/>
    <mergeCell ref="C42:D43"/>
    <mergeCell ref="E42:F43"/>
    <mergeCell ref="G42:H43"/>
    <mergeCell ref="A42:B43"/>
    <mergeCell ref="A6:C6"/>
    <mergeCell ref="D6:E6"/>
    <mergeCell ref="C54:D54"/>
    <mergeCell ref="C55:D55"/>
    <mergeCell ref="C56:D56"/>
    <mergeCell ref="C57:D57"/>
    <mergeCell ref="C58:D58"/>
    <mergeCell ref="C59:D59"/>
    <mergeCell ref="A57:B57"/>
    <mergeCell ref="A58:B58"/>
    <mergeCell ref="A59:B59"/>
    <mergeCell ref="A60:B60"/>
    <mergeCell ref="A52:B52"/>
    <mergeCell ref="A53:B53"/>
    <mergeCell ref="A54:B54"/>
    <mergeCell ref="A55:B55"/>
    <mergeCell ref="A56:B56"/>
    <mergeCell ref="C45:D45"/>
    <mergeCell ref="C46:D46"/>
    <mergeCell ref="C47:D47"/>
    <mergeCell ref="C50:D50"/>
    <mergeCell ref="C52:D52"/>
    <mergeCell ref="C53:D53"/>
    <mergeCell ref="C48:D48"/>
    <mergeCell ref="C49:D49"/>
  </mergeCells>
  <printOptions horizontalCentered="1"/>
  <pageMargins left="0.6692913385826772" right="0.6692913385826772" top="0.6692913385826772"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L86"/>
  <sheetViews>
    <sheetView zoomScalePageLayoutView="0" workbookViewId="0" topLeftCell="A1">
      <selection activeCell="A1" sqref="A1:J1"/>
    </sheetView>
  </sheetViews>
  <sheetFormatPr defaultColWidth="11.00390625" defaultRowHeight="13.5"/>
  <cols>
    <col min="1" max="1" width="9.125" style="217" customWidth="1"/>
    <col min="2" max="2" width="2.375" style="385" customWidth="1"/>
    <col min="3" max="9" width="11.875" style="217" customWidth="1"/>
    <col min="10" max="10" width="23.625" style="217" customWidth="1"/>
    <col min="11" max="16384" width="11.00390625" style="217" customWidth="1"/>
  </cols>
  <sheetData>
    <row r="1" spans="1:11" s="216" customFormat="1" ht="18" customHeight="1">
      <c r="A1" s="1170" t="s">
        <v>404</v>
      </c>
      <c r="B1" s="1170"/>
      <c r="C1" s="1170"/>
      <c r="D1" s="1170"/>
      <c r="E1" s="1170"/>
      <c r="F1" s="1170"/>
      <c r="G1" s="1170"/>
      <c r="H1" s="1170"/>
      <c r="I1" s="1170"/>
      <c r="J1" s="1170"/>
      <c r="K1" s="215"/>
    </row>
    <row r="2" ht="10.5" customHeight="1"/>
    <row r="3" spans="1:10" ht="10.5" customHeight="1" thickBot="1">
      <c r="A3" s="218"/>
      <c r="B3" s="386"/>
      <c r="C3" s="218"/>
      <c r="D3" s="218"/>
      <c r="E3" s="218"/>
      <c r="F3" s="218"/>
      <c r="G3" s="218"/>
      <c r="H3" s="218"/>
      <c r="I3" s="218"/>
      <c r="J3" s="218"/>
    </row>
    <row r="4" spans="1:10" s="201" customFormat="1" ht="17.25" customHeight="1" thickTop="1">
      <c r="A4" s="197"/>
      <c r="B4" s="387"/>
      <c r="C4" s="198"/>
      <c r="D4" s="198"/>
      <c r="E4" s="1163" t="s">
        <v>9</v>
      </c>
      <c r="F4" s="1164"/>
      <c r="G4" s="1165"/>
      <c r="H4" s="198" t="s">
        <v>10</v>
      </c>
      <c r="I4" s="198" t="s">
        <v>11</v>
      </c>
      <c r="J4" s="198"/>
    </row>
    <row r="5" spans="1:10" s="201" customFormat="1" ht="13.5" customHeight="1">
      <c r="A5" s="1171" t="s">
        <v>427</v>
      </c>
      <c r="B5" s="1172"/>
      <c r="C5" s="862" t="s">
        <v>13</v>
      </c>
      <c r="D5" s="862" t="s">
        <v>14</v>
      </c>
      <c r="E5" s="1166"/>
      <c r="F5" s="1167"/>
      <c r="G5" s="1168"/>
      <c r="H5" s="203"/>
      <c r="I5" s="862" t="s">
        <v>15</v>
      </c>
      <c r="J5" s="244" t="s">
        <v>16</v>
      </c>
    </row>
    <row r="6" spans="1:10" s="201" customFormat="1" ht="17.25" customHeight="1">
      <c r="A6" s="202"/>
      <c r="B6" s="386"/>
      <c r="C6" s="862" t="s">
        <v>17</v>
      </c>
      <c r="D6" s="862"/>
      <c r="E6" s="863" t="s">
        <v>18</v>
      </c>
      <c r="F6" s="863" t="s">
        <v>19</v>
      </c>
      <c r="G6" s="863" t="s">
        <v>20</v>
      </c>
      <c r="H6" s="861" t="s">
        <v>21</v>
      </c>
      <c r="I6" s="861" t="s">
        <v>22</v>
      </c>
      <c r="J6" s="203"/>
    </row>
    <row r="7" spans="1:10" ht="6" customHeight="1">
      <c r="A7" s="388"/>
      <c r="B7" s="389"/>
      <c r="C7" s="390"/>
      <c r="D7" s="388"/>
      <c r="E7" s="388"/>
      <c r="F7" s="388"/>
      <c r="G7" s="388"/>
      <c r="H7" s="388"/>
      <c r="I7" s="388"/>
      <c r="J7" s="390"/>
    </row>
    <row r="8" spans="1:12" ht="17.25" customHeight="1">
      <c r="A8" s="391" t="s">
        <v>620</v>
      </c>
      <c r="B8" s="386"/>
      <c r="C8" s="392">
        <v>83.06</v>
      </c>
      <c r="D8" s="393">
        <v>203960</v>
      </c>
      <c r="E8" s="393">
        <v>938200</v>
      </c>
      <c r="F8" s="393">
        <v>480800</v>
      </c>
      <c r="G8" s="393">
        <v>457400</v>
      </c>
      <c r="H8" s="740">
        <v>105.11587232181898</v>
      </c>
      <c r="I8" s="207">
        <v>11295</v>
      </c>
      <c r="J8" s="226" t="s">
        <v>277</v>
      </c>
      <c r="K8" s="1014"/>
      <c r="L8" s="208"/>
    </row>
    <row r="9" spans="1:12" ht="16.5" customHeight="1">
      <c r="A9" s="391" t="s">
        <v>308</v>
      </c>
      <c r="B9" s="386"/>
      <c r="C9" s="392">
        <v>83.06</v>
      </c>
      <c r="D9" s="393">
        <v>209110</v>
      </c>
      <c r="E9" s="393">
        <v>964000</v>
      </c>
      <c r="F9" s="393">
        <v>493500</v>
      </c>
      <c r="G9" s="393">
        <v>470500</v>
      </c>
      <c r="H9" s="740">
        <v>104.88841657810839</v>
      </c>
      <c r="I9" s="207">
        <v>11606</v>
      </c>
      <c r="J9" s="203" t="s">
        <v>257</v>
      </c>
      <c r="K9" s="1014"/>
      <c r="L9" s="208"/>
    </row>
    <row r="10" spans="1:12" ht="16.5" customHeight="1">
      <c r="A10" s="391" t="s">
        <v>309</v>
      </c>
      <c r="B10" s="386"/>
      <c r="C10" s="392">
        <v>83.06</v>
      </c>
      <c r="D10" s="393">
        <v>215020</v>
      </c>
      <c r="E10" s="393">
        <v>989100</v>
      </c>
      <c r="F10" s="393">
        <v>505900</v>
      </c>
      <c r="G10" s="393">
        <v>483200</v>
      </c>
      <c r="H10" s="740">
        <v>104.6978476821192</v>
      </c>
      <c r="I10" s="207">
        <v>11908</v>
      </c>
      <c r="J10" s="203" t="s">
        <v>257</v>
      </c>
      <c r="K10" s="1014"/>
      <c r="L10" s="208"/>
    </row>
    <row r="11" spans="1:12" ht="16.5" customHeight="1">
      <c r="A11" s="391" t="s">
        <v>310</v>
      </c>
      <c r="B11" s="386"/>
      <c r="C11" s="392">
        <v>83.06</v>
      </c>
      <c r="D11" s="393">
        <v>219200</v>
      </c>
      <c r="E11" s="393">
        <v>1006100</v>
      </c>
      <c r="F11" s="393">
        <v>514500</v>
      </c>
      <c r="G11" s="393">
        <v>491600</v>
      </c>
      <c r="H11" s="740">
        <v>104.65825874694875</v>
      </c>
      <c r="I11" s="207">
        <v>12113</v>
      </c>
      <c r="J11" s="203" t="s">
        <v>257</v>
      </c>
      <c r="K11" s="1014"/>
      <c r="L11" s="208"/>
    </row>
    <row r="12" spans="1:12" ht="16.5" customHeight="1">
      <c r="A12" s="391" t="s">
        <v>311</v>
      </c>
      <c r="B12" s="386"/>
      <c r="C12" s="392">
        <v>83.06</v>
      </c>
      <c r="D12" s="393">
        <v>216076</v>
      </c>
      <c r="E12" s="393">
        <v>967234</v>
      </c>
      <c r="F12" s="393">
        <v>491553</v>
      </c>
      <c r="G12" s="393">
        <v>475681</v>
      </c>
      <c r="H12" s="740">
        <v>103.33668992455027</v>
      </c>
      <c r="I12" s="207">
        <v>11645</v>
      </c>
      <c r="J12" s="392" t="s">
        <v>268</v>
      </c>
      <c r="K12" s="1014"/>
      <c r="L12" s="208"/>
    </row>
    <row r="13" spans="1:12" ht="12" customHeight="1">
      <c r="A13" s="391"/>
      <c r="B13" s="386"/>
      <c r="C13" s="392" t="s">
        <v>269</v>
      </c>
      <c r="D13" s="393"/>
      <c r="E13" s="393">
        <v>0</v>
      </c>
      <c r="F13" s="393"/>
      <c r="G13" s="393"/>
      <c r="H13" s="740"/>
      <c r="I13" s="207"/>
      <c r="J13" s="392"/>
      <c r="K13" s="1014"/>
      <c r="L13" s="208"/>
    </row>
    <row r="14" spans="1:12" ht="16.5" customHeight="1">
      <c r="A14" s="391" t="s">
        <v>312</v>
      </c>
      <c r="B14" s="386"/>
      <c r="C14" s="394">
        <v>115.05</v>
      </c>
      <c r="D14" s="393">
        <v>223730</v>
      </c>
      <c r="E14" s="393">
        <v>1003200</v>
      </c>
      <c r="F14" s="393">
        <v>509400</v>
      </c>
      <c r="G14" s="393">
        <v>493800</v>
      </c>
      <c r="H14" s="740">
        <v>103.1591737545565</v>
      </c>
      <c r="I14" s="207">
        <v>8720</v>
      </c>
      <c r="J14" s="392" t="s">
        <v>270</v>
      </c>
      <c r="K14" s="1014"/>
      <c r="L14" s="208"/>
    </row>
    <row r="15" spans="1:12" ht="16.5" customHeight="1">
      <c r="A15" s="391" t="s">
        <v>313</v>
      </c>
      <c r="B15" s="386"/>
      <c r="C15" s="394">
        <v>115.05</v>
      </c>
      <c r="D15" s="395" t="s">
        <v>65</v>
      </c>
      <c r="E15" s="395" t="s">
        <v>123</v>
      </c>
      <c r="F15" s="395" t="s">
        <v>65</v>
      </c>
      <c r="G15" s="395" t="s">
        <v>65</v>
      </c>
      <c r="H15" s="395" t="s">
        <v>123</v>
      </c>
      <c r="I15" s="395" t="s">
        <v>123</v>
      </c>
      <c r="J15" s="392"/>
      <c r="K15" s="1014"/>
      <c r="L15" s="208"/>
    </row>
    <row r="16" spans="1:12" ht="16.5" customHeight="1">
      <c r="A16" s="391" t="s">
        <v>314</v>
      </c>
      <c r="B16" s="386"/>
      <c r="C16" s="394">
        <v>115.05</v>
      </c>
      <c r="D16" s="395" t="s">
        <v>65</v>
      </c>
      <c r="E16" s="395" t="s">
        <v>123</v>
      </c>
      <c r="F16" s="395" t="s">
        <v>65</v>
      </c>
      <c r="G16" s="395" t="s">
        <v>65</v>
      </c>
      <c r="H16" s="395" t="s">
        <v>123</v>
      </c>
      <c r="I16" s="395" t="s">
        <v>123</v>
      </c>
      <c r="J16" s="392"/>
      <c r="K16" s="1014"/>
      <c r="L16" s="208"/>
    </row>
    <row r="17" spans="1:12" ht="16.5" customHeight="1">
      <c r="A17" s="391" t="s">
        <v>315</v>
      </c>
      <c r="B17" s="386"/>
      <c r="C17" s="394">
        <v>115.05</v>
      </c>
      <c r="D17" s="393">
        <v>225656</v>
      </c>
      <c r="E17" s="393">
        <v>918032</v>
      </c>
      <c r="F17" s="393">
        <v>440544</v>
      </c>
      <c r="G17" s="393">
        <v>477488</v>
      </c>
      <c r="H17" s="740">
        <v>92.26284220755286</v>
      </c>
      <c r="I17" s="207">
        <v>7979</v>
      </c>
      <c r="J17" s="392" t="s">
        <v>271</v>
      </c>
      <c r="K17" s="1014"/>
      <c r="L17" s="208"/>
    </row>
    <row r="18" spans="1:12" ht="16.5" customHeight="1">
      <c r="A18" s="391" t="s">
        <v>316</v>
      </c>
      <c r="B18" s="386"/>
      <c r="C18" s="394">
        <v>115.05</v>
      </c>
      <c r="D18" s="393">
        <v>103451</v>
      </c>
      <c r="E18" s="393">
        <v>378592</v>
      </c>
      <c r="F18" s="393">
        <v>192388</v>
      </c>
      <c r="G18" s="393">
        <v>186204</v>
      </c>
      <c r="H18" s="740">
        <v>103.32108869841679</v>
      </c>
      <c r="I18" s="207">
        <v>3291</v>
      </c>
      <c r="J18" s="392" t="s">
        <v>272</v>
      </c>
      <c r="K18" s="1014"/>
      <c r="L18" s="208"/>
    </row>
    <row r="19" spans="1:12" ht="12" customHeight="1">
      <c r="A19" s="391"/>
      <c r="B19" s="386"/>
      <c r="C19" s="392"/>
      <c r="D19" s="393"/>
      <c r="E19" s="393">
        <v>0</v>
      </c>
      <c r="F19" s="393"/>
      <c r="G19" s="393"/>
      <c r="H19" s="740"/>
      <c r="I19" s="207"/>
      <c r="J19" s="392"/>
      <c r="K19" s="1014"/>
      <c r="L19" s="208"/>
    </row>
    <row r="20" spans="1:12" ht="16.5" customHeight="1">
      <c r="A20" s="391" t="s">
        <v>317</v>
      </c>
      <c r="B20" s="386"/>
      <c r="C20" s="394">
        <v>115.05</v>
      </c>
      <c r="D20" s="393">
        <v>114363</v>
      </c>
      <c r="E20" s="393">
        <v>443344</v>
      </c>
      <c r="F20" s="393">
        <v>224111</v>
      </c>
      <c r="G20" s="393">
        <v>219233</v>
      </c>
      <c r="H20" s="740">
        <v>102.22502999092289</v>
      </c>
      <c r="I20" s="207">
        <v>3853</v>
      </c>
      <c r="J20" s="392" t="s">
        <v>273</v>
      </c>
      <c r="K20" s="1014"/>
      <c r="L20" s="208"/>
    </row>
    <row r="21" spans="1:12" ht="16.5" customHeight="1">
      <c r="A21" s="391" t="s">
        <v>318</v>
      </c>
      <c r="B21" s="386"/>
      <c r="C21" s="394">
        <v>390.5</v>
      </c>
      <c r="D21" s="393">
        <v>149347</v>
      </c>
      <c r="E21" s="393">
        <v>607079</v>
      </c>
      <c r="F21" s="393">
        <v>307772</v>
      </c>
      <c r="G21" s="393">
        <v>299307</v>
      </c>
      <c r="H21" s="740">
        <v>102.82819980822366</v>
      </c>
      <c r="I21" s="207">
        <v>1555</v>
      </c>
      <c r="J21" s="392" t="s">
        <v>274</v>
      </c>
      <c r="K21" s="1014"/>
      <c r="L21" s="208"/>
    </row>
    <row r="22" spans="1:12" ht="16.5" customHeight="1">
      <c r="A22" s="391" t="s">
        <v>328</v>
      </c>
      <c r="B22" s="386"/>
      <c r="C22" s="394">
        <v>390.5</v>
      </c>
      <c r="D22" s="393">
        <v>156211</v>
      </c>
      <c r="E22" s="393">
        <v>644217</v>
      </c>
      <c r="F22" s="393">
        <v>324338</v>
      </c>
      <c r="G22" s="393">
        <v>319879</v>
      </c>
      <c r="H22" s="740">
        <v>101.39396459286168</v>
      </c>
      <c r="I22" s="207">
        <v>1650</v>
      </c>
      <c r="J22" s="392" t="s">
        <v>275</v>
      </c>
      <c r="K22" s="1014"/>
      <c r="L22" s="208"/>
    </row>
    <row r="23" spans="1:12" ht="16.5" customHeight="1">
      <c r="A23" s="391" t="s">
        <v>329</v>
      </c>
      <c r="B23" s="386"/>
      <c r="C23" s="394">
        <v>390.5</v>
      </c>
      <c r="D23" s="393">
        <v>166997</v>
      </c>
      <c r="E23" s="393">
        <v>691827</v>
      </c>
      <c r="F23" s="393">
        <v>346584</v>
      </c>
      <c r="G23" s="393">
        <v>345243</v>
      </c>
      <c r="H23" s="740">
        <v>100.38842206793477</v>
      </c>
      <c r="I23" s="207">
        <v>1772</v>
      </c>
      <c r="J23" s="392" t="s">
        <v>262</v>
      </c>
      <c r="K23" s="1014"/>
      <c r="L23" s="208"/>
    </row>
    <row r="24" spans="1:12" ht="16.5" customHeight="1">
      <c r="A24" s="391" t="s">
        <v>330</v>
      </c>
      <c r="B24" s="386" t="s">
        <v>66</v>
      </c>
      <c r="C24" s="392">
        <v>420.64</v>
      </c>
      <c r="D24" s="393">
        <v>192977</v>
      </c>
      <c r="E24" s="393">
        <v>804501</v>
      </c>
      <c r="F24" s="393">
        <v>400225</v>
      </c>
      <c r="G24" s="393">
        <v>404276</v>
      </c>
      <c r="H24" s="740">
        <v>98.99796178848113</v>
      </c>
      <c r="I24" s="207">
        <v>1913</v>
      </c>
      <c r="J24" s="392" t="s">
        <v>276</v>
      </c>
      <c r="K24" s="1014"/>
      <c r="L24" s="208"/>
    </row>
    <row r="25" spans="1:12" ht="12" customHeight="1">
      <c r="A25" s="391"/>
      <c r="B25" s="386"/>
      <c r="C25" s="392" t="s">
        <v>269</v>
      </c>
      <c r="D25" s="393"/>
      <c r="E25" s="393">
        <v>0</v>
      </c>
      <c r="F25" s="393"/>
      <c r="G25" s="393"/>
      <c r="H25" s="740"/>
      <c r="I25" s="207"/>
      <c r="J25" s="392"/>
      <c r="K25" s="1014"/>
      <c r="L25" s="208"/>
    </row>
    <row r="26" spans="1:12" ht="16.5" customHeight="1">
      <c r="A26" s="391" t="s">
        <v>331</v>
      </c>
      <c r="B26" s="386"/>
      <c r="C26" s="394">
        <v>479.88</v>
      </c>
      <c r="D26" s="393">
        <v>206468</v>
      </c>
      <c r="E26" s="393">
        <v>861718</v>
      </c>
      <c r="F26" s="393">
        <v>430146</v>
      </c>
      <c r="G26" s="393">
        <v>431572</v>
      </c>
      <c r="H26" s="740">
        <v>99.66958004689832</v>
      </c>
      <c r="I26" s="207">
        <v>1796</v>
      </c>
      <c r="J26" s="392" t="s">
        <v>270</v>
      </c>
      <c r="K26" s="1014"/>
      <c r="L26" s="208"/>
    </row>
    <row r="27" spans="1:12" ht="16.5" customHeight="1">
      <c r="A27" s="391" t="s">
        <v>332</v>
      </c>
      <c r="B27" s="386"/>
      <c r="C27" s="394">
        <v>479.88</v>
      </c>
      <c r="D27" s="393">
        <v>215910</v>
      </c>
      <c r="E27" s="393">
        <v>898561</v>
      </c>
      <c r="F27" s="393">
        <v>448052</v>
      </c>
      <c r="G27" s="393">
        <v>450509</v>
      </c>
      <c r="H27" s="740">
        <v>99.45461688889678</v>
      </c>
      <c r="I27" s="207">
        <v>1872</v>
      </c>
      <c r="J27" s="203" t="s">
        <v>257</v>
      </c>
      <c r="K27" s="1014"/>
      <c r="L27" s="208"/>
    </row>
    <row r="28" spans="1:12" ht="16.5" customHeight="1">
      <c r="A28" s="391" t="s">
        <v>333</v>
      </c>
      <c r="B28" s="386"/>
      <c r="C28" s="394">
        <v>479.88</v>
      </c>
      <c r="D28" s="393">
        <v>224133</v>
      </c>
      <c r="E28" s="393">
        <v>928779</v>
      </c>
      <c r="F28" s="393">
        <v>462728</v>
      </c>
      <c r="G28" s="393">
        <v>466051</v>
      </c>
      <c r="H28" s="740">
        <v>99.28698790475721</v>
      </c>
      <c r="I28" s="207">
        <v>1935</v>
      </c>
      <c r="J28" s="203" t="s">
        <v>257</v>
      </c>
      <c r="K28" s="1014"/>
      <c r="L28" s="208"/>
    </row>
    <row r="29" spans="1:12" ht="16.5" customHeight="1">
      <c r="A29" s="391" t="s">
        <v>334</v>
      </c>
      <c r="B29" s="386"/>
      <c r="C29" s="394">
        <v>479.88</v>
      </c>
      <c r="D29" s="393">
        <v>233010</v>
      </c>
      <c r="E29" s="393">
        <v>952520</v>
      </c>
      <c r="F29" s="393">
        <v>473211</v>
      </c>
      <c r="G29" s="393">
        <v>479309</v>
      </c>
      <c r="H29" s="740">
        <v>98.72775182606628</v>
      </c>
      <c r="I29" s="207">
        <v>1985</v>
      </c>
      <c r="J29" s="203" t="s">
        <v>257</v>
      </c>
      <c r="K29" s="1014"/>
      <c r="L29" s="208"/>
    </row>
    <row r="30" spans="1:12" ht="16.5" customHeight="1">
      <c r="A30" s="391" t="s">
        <v>335</v>
      </c>
      <c r="B30" s="386" t="s">
        <v>67</v>
      </c>
      <c r="C30" s="394">
        <v>492.6</v>
      </c>
      <c r="D30" s="393">
        <v>231874</v>
      </c>
      <c r="E30" s="393">
        <v>981318</v>
      </c>
      <c r="F30" s="393">
        <v>484604</v>
      </c>
      <c r="G30" s="393">
        <v>496714</v>
      </c>
      <c r="H30" s="740">
        <v>97.56197731491362</v>
      </c>
      <c r="I30" s="207">
        <v>1992</v>
      </c>
      <c r="J30" s="392" t="s">
        <v>276</v>
      </c>
      <c r="K30" s="1014"/>
      <c r="L30" s="208"/>
    </row>
    <row r="31" spans="1:12" ht="12.75" customHeight="1">
      <c r="A31" s="391"/>
      <c r="B31" s="386"/>
      <c r="C31" s="394"/>
      <c r="D31" s="393"/>
      <c r="E31" s="393">
        <v>0</v>
      </c>
      <c r="F31" s="393"/>
      <c r="G31" s="393"/>
      <c r="H31" s="740"/>
      <c r="I31" s="207"/>
      <c r="J31" s="392"/>
      <c r="K31" s="1014"/>
      <c r="L31" s="208"/>
    </row>
    <row r="32" spans="1:12" ht="16.5" customHeight="1">
      <c r="A32" s="391" t="s">
        <v>336</v>
      </c>
      <c r="B32" s="386"/>
      <c r="C32" s="394">
        <v>492.61</v>
      </c>
      <c r="D32" s="393">
        <v>238432</v>
      </c>
      <c r="E32" s="393">
        <v>1003807</v>
      </c>
      <c r="F32" s="393">
        <v>495993</v>
      </c>
      <c r="G32" s="393">
        <v>507814</v>
      </c>
      <c r="H32" s="740">
        <v>97.67217918371686</v>
      </c>
      <c r="I32" s="207">
        <v>2038</v>
      </c>
      <c r="J32" s="392" t="s">
        <v>270</v>
      </c>
      <c r="K32" s="1014"/>
      <c r="L32" s="208"/>
    </row>
    <row r="33" spans="1:12" ht="16.5" customHeight="1">
      <c r="A33" s="391" t="s">
        <v>337</v>
      </c>
      <c r="B33" s="386"/>
      <c r="C33" s="394">
        <v>492.61</v>
      </c>
      <c r="D33" s="393">
        <v>246697</v>
      </c>
      <c r="E33" s="393">
        <v>1033605</v>
      </c>
      <c r="F33" s="393">
        <v>512936</v>
      </c>
      <c r="G33" s="393">
        <v>520669</v>
      </c>
      <c r="H33" s="740">
        <v>98.5147953882409</v>
      </c>
      <c r="I33" s="207">
        <v>2098</v>
      </c>
      <c r="J33" s="203" t="s">
        <v>257</v>
      </c>
      <c r="K33" s="1014"/>
      <c r="L33" s="208"/>
    </row>
    <row r="34" spans="1:12" ht="16.5" customHeight="1">
      <c r="A34" s="391" t="s">
        <v>338</v>
      </c>
      <c r="B34" s="386"/>
      <c r="C34" s="394">
        <v>529.58</v>
      </c>
      <c r="D34" s="393">
        <v>256425</v>
      </c>
      <c r="E34" s="393">
        <v>1062495</v>
      </c>
      <c r="F34" s="393">
        <v>527026</v>
      </c>
      <c r="G34" s="393">
        <v>535469</v>
      </c>
      <c r="H34" s="740">
        <v>98.42325139270433</v>
      </c>
      <c r="I34" s="207">
        <v>2006</v>
      </c>
      <c r="J34" s="203" t="s">
        <v>257</v>
      </c>
      <c r="K34" s="1014"/>
      <c r="L34" s="208"/>
    </row>
    <row r="35" spans="1:12" ht="16.5" customHeight="1">
      <c r="A35" s="391" t="s">
        <v>339</v>
      </c>
      <c r="B35" s="386"/>
      <c r="C35" s="394">
        <v>530.22</v>
      </c>
      <c r="D35" s="393">
        <v>265692</v>
      </c>
      <c r="E35" s="393">
        <v>1085787</v>
      </c>
      <c r="F35" s="393">
        <v>539094</v>
      </c>
      <c r="G35" s="393">
        <v>546693</v>
      </c>
      <c r="H35" s="740">
        <v>98.61000598141919</v>
      </c>
      <c r="I35" s="207">
        <v>2048</v>
      </c>
      <c r="J35" s="203" t="s">
        <v>257</v>
      </c>
      <c r="K35" s="1014"/>
      <c r="L35" s="208"/>
    </row>
    <row r="36" spans="1:12" ht="16.5" customHeight="1">
      <c r="A36" s="391" t="s">
        <v>340</v>
      </c>
      <c r="B36" s="386"/>
      <c r="C36" s="394">
        <v>530.44</v>
      </c>
      <c r="D36" s="393">
        <v>279599</v>
      </c>
      <c r="E36" s="393">
        <v>1113977</v>
      </c>
      <c r="F36" s="393">
        <v>550321</v>
      </c>
      <c r="G36" s="393">
        <v>563656</v>
      </c>
      <c r="H36" s="740">
        <v>97.63419532480803</v>
      </c>
      <c r="I36" s="207">
        <v>2100</v>
      </c>
      <c r="J36" s="392" t="s">
        <v>276</v>
      </c>
      <c r="K36" s="1014"/>
      <c r="L36" s="208"/>
    </row>
    <row r="37" spans="1:12" ht="12.75" customHeight="1">
      <c r="A37" s="391" t="s">
        <v>68</v>
      </c>
      <c r="B37" s="386"/>
      <c r="C37" s="394"/>
      <c r="D37" s="393"/>
      <c r="E37" s="393">
        <v>0</v>
      </c>
      <c r="F37" s="393"/>
      <c r="G37" s="393"/>
      <c r="H37" s="740"/>
      <c r="I37" s="207"/>
      <c r="J37" s="392"/>
      <c r="K37" s="1014"/>
      <c r="L37" s="208"/>
    </row>
    <row r="38" spans="1:12" ht="16.5" customHeight="1">
      <c r="A38" s="391" t="s">
        <v>341</v>
      </c>
      <c r="B38" s="386"/>
      <c r="C38" s="394">
        <v>530.58</v>
      </c>
      <c r="D38" s="393">
        <v>294896</v>
      </c>
      <c r="E38" s="393">
        <v>1140654</v>
      </c>
      <c r="F38" s="393">
        <v>565688</v>
      </c>
      <c r="G38" s="393">
        <v>574966</v>
      </c>
      <c r="H38" s="740">
        <v>98.38633936615383</v>
      </c>
      <c r="I38" s="207">
        <v>2150</v>
      </c>
      <c r="J38" s="392" t="s">
        <v>270</v>
      </c>
      <c r="K38" s="1014"/>
      <c r="L38" s="208"/>
    </row>
    <row r="39" spans="1:12" ht="16.5" customHeight="1">
      <c r="A39" s="391" t="s">
        <v>342</v>
      </c>
      <c r="B39" s="386"/>
      <c r="C39" s="394">
        <v>531.06</v>
      </c>
      <c r="D39" s="393">
        <v>312474</v>
      </c>
      <c r="E39" s="393">
        <v>1163026</v>
      </c>
      <c r="F39" s="393">
        <v>577039</v>
      </c>
      <c r="G39" s="393">
        <v>585987</v>
      </c>
      <c r="H39" s="740">
        <v>98.47300366731685</v>
      </c>
      <c r="I39" s="207">
        <v>2190</v>
      </c>
      <c r="J39" s="203" t="s">
        <v>257</v>
      </c>
      <c r="K39" s="1014"/>
      <c r="L39" s="208"/>
    </row>
    <row r="40" spans="1:12" ht="16.5" customHeight="1">
      <c r="A40" s="391" t="s">
        <v>343</v>
      </c>
      <c r="B40" s="386"/>
      <c r="C40" s="394">
        <v>531.94</v>
      </c>
      <c r="D40" s="393">
        <v>324962</v>
      </c>
      <c r="E40" s="393">
        <v>1179489</v>
      </c>
      <c r="F40" s="393">
        <v>583757</v>
      </c>
      <c r="G40" s="393">
        <v>595732</v>
      </c>
      <c r="H40" s="740">
        <v>97.98986792718874</v>
      </c>
      <c r="I40" s="207">
        <v>2217</v>
      </c>
      <c r="J40" s="203" t="s">
        <v>257</v>
      </c>
      <c r="K40" s="1014"/>
      <c r="L40" s="208"/>
    </row>
    <row r="41" spans="1:12" ht="16.5" customHeight="1">
      <c r="A41" s="391" t="s">
        <v>344</v>
      </c>
      <c r="B41" s="386"/>
      <c r="C41" s="394">
        <v>531.98</v>
      </c>
      <c r="D41" s="393">
        <v>339655</v>
      </c>
      <c r="E41" s="393">
        <v>1197353</v>
      </c>
      <c r="F41" s="393">
        <v>592516</v>
      </c>
      <c r="G41" s="393">
        <v>604837</v>
      </c>
      <c r="H41" s="740">
        <v>97.96292224186021</v>
      </c>
      <c r="I41" s="207">
        <v>2251</v>
      </c>
      <c r="J41" s="203" t="s">
        <v>257</v>
      </c>
      <c r="K41" s="1014"/>
      <c r="L41" s="208"/>
    </row>
    <row r="42" spans="1:12" ht="16.5" customHeight="1">
      <c r="A42" s="391" t="s">
        <v>345</v>
      </c>
      <c r="B42" s="386"/>
      <c r="C42" s="394">
        <v>533.72</v>
      </c>
      <c r="D42" s="393">
        <v>331388</v>
      </c>
      <c r="E42" s="393">
        <v>1216666</v>
      </c>
      <c r="F42" s="393">
        <v>601846</v>
      </c>
      <c r="G42" s="393">
        <v>614820</v>
      </c>
      <c r="H42" s="740">
        <v>97.88978888129859</v>
      </c>
      <c r="I42" s="207">
        <v>2280</v>
      </c>
      <c r="J42" s="392" t="s">
        <v>276</v>
      </c>
      <c r="K42" s="1014"/>
      <c r="L42" s="208"/>
    </row>
    <row r="43" spans="1:12" ht="12.75" customHeight="1">
      <c r="A43" s="391" t="s">
        <v>68</v>
      </c>
      <c r="B43" s="386"/>
      <c r="C43" s="394"/>
      <c r="D43" s="393"/>
      <c r="E43" s="393">
        <v>0</v>
      </c>
      <c r="F43" s="393"/>
      <c r="G43" s="393"/>
      <c r="H43" s="740"/>
      <c r="I43" s="207"/>
      <c r="J43" s="392"/>
      <c r="K43" s="1014"/>
      <c r="L43" s="208"/>
    </row>
    <row r="44" spans="1:12" ht="16.5" customHeight="1">
      <c r="A44" s="391" t="s">
        <v>346</v>
      </c>
      <c r="B44" s="386"/>
      <c r="C44" s="394">
        <v>534.83</v>
      </c>
      <c r="D44" s="393">
        <v>344250</v>
      </c>
      <c r="E44" s="393">
        <v>1228212</v>
      </c>
      <c r="F44" s="393">
        <v>607343</v>
      </c>
      <c r="G44" s="393">
        <v>620869</v>
      </c>
      <c r="H44" s="740">
        <v>97.82144059374845</v>
      </c>
      <c r="I44" s="207">
        <v>2296</v>
      </c>
      <c r="J44" s="392" t="s">
        <v>270</v>
      </c>
      <c r="K44" s="1014"/>
      <c r="L44" s="208"/>
    </row>
    <row r="45" spans="1:12" ht="16.5" customHeight="1">
      <c r="A45" s="391" t="s">
        <v>347</v>
      </c>
      <c r="B45" s="386"/>
      <c r="C45" s="394">
        <v>535.47</v>
      </c>
      <c r="D45" s="393">
        <v>357343</v>
      </c>
      <c r="E45" s="393">
        <v>1241484</v>
      </c>
      <c r="F45" s="393">
        <v>613870</v>
      </c>
      <c r="G45" s="393">
        <v>627614</v>
      </c>
      <c r="H45" s="740">
        <v>97.81011895846811</v>
      </c>
      <c r="I45" s="207">
        <v>2318</v>
      </c>
      <c r="J45" s="203" t="s">
        <v>257</v>
      </c>
      <c r="K45" s="1014"/>
      <c r="L45" s="208"/>
    </row>
    <row r="46" spans="1:12" ht="16.5" customHeight="1">
      <c r="A46" s="391" t="s">
        <v>348</v>
      </c>
      <c r="B46" s="386"/>
      <c r="C46" s="394">
        <v>535.9</v>
      </c>
      <c r="D46" s="393">
        <v>369050</v>
      </c>
      <c r="E46" s="393">
        <v>1254854</v>
      </c>
      <c r="F46" s="393">
        <v>620511</v>
      </c>
      <c r="G46" s="393">
        <v>634343</v>
      </c>
      <c r="H46" s="740">
        <v>97.81947621397256</v>
      </c>
      <c r="I46" s="207">
        <v>2342</v>
      </c>
      <c r="J46" s="203" t="s">
        <v>257</v>
      </c>
      <c r="K46" s="1014"/>
      <c r="L46" s="208"/>
    </row>
    <row r="47" spans="1:12" ht="16.5" customHeight="1">
      <c r="A47" s="391" t="s">
        <v>349</v>
      </c>
      <c r="B47" s="386"/>
      <c r="C47" s="394">
        <v>536.14</v>
      </c>
      <c r="D47" s="393">
        <v>381948</v>
      </c>
      <c r="E47" s="393">
        <v>1269465</v>
      </c>
      <c r="F47" s="393">
        <v>627828</v>
      </c>
      <c r="G47" s="393">
        <v>641637</v>
      </c>
      <c r="H47" s="740">
        <v>97.84784854988101</v>
      </c>
      <c r="I47" s="207">
        <v>2368</v>
      </c>
      <c r="J47" s="203" t="s">
        <v>257</v>
      </c>
      <c r="K47" s="1014"/>
      <c r="L47" s="208"/>
    </row>
    <row r="48" spans="1:12" ht="16.5" customHeight="1">
      <c r="A48" s="391" t="s">
        <v>350</v>
      </c>
      <c r="B48" s="386"/>
      <c r="C48" s="394">
        <v>537.18</v>
      </c>
      <c r="D48" s="393">
        <v>377473</v>
      </c>
      <c r="E48" s="393">
        <v>1288937</v>
      </c>
      <c r="F48" s="393">
        <v>636846</v>
      </c>
      <c r="G48" s="393">
        <v>652091</v>
      </c>
      <c r="H48" s="740">
        <v>97.66213611290449</v>
      </c>
      <c r="I48" s="207">
        <v>2399</v>
      </c>
      <c r="J48" s="392" t="s">
        <v>276</v>
      </c>
      <c r="K48" s="1014"/>
      <c r="L48" s="208"/>
    </row>
    <row r="49" spans="1:12" ht="12.75" customHeight="1">
      <c r="A49" s="391"/>
      <c r="B49" s="386"/>
      <c r="C49" s="394"/>
      <c r="D49" s="393"/>
      <c r="E49" s="393">
        <v>0</v>
      </c>
      <c r="F49" s="393"/>
      <c r="G49" s="393"/>
      <c r="H49" s="740"/>
      <c r="I49" s="207"/>
      <c r="J49" s="392"/>
      <c r="K49" s="1014"/>
      <c r="L49" s="208"/>
    </row>
    <row r="50" spans="1:12" ht="16.5" customHeight="1">
      <c r="A50" s="391" t="s">
        <v>351</v>
      </c>
      <c r="B50" s="386"/>
      <c r="C50" s="394">
        <v>537.3</v>
      </c>
      <c r="D50" s="393">
        <v>388997</v>
      </c>
      <c r="E50" s="393">
        <v>1306583</v>
      </c>
      <c r="F50" s="393">
        <v>644808</v>
      </c>
      <c r="G50" s="393">
        <v>661775</v>
      </c>
      <c r="H50" s="740">
        <v>97.43613766008085</v>
      </c>
      <c r="I50" s="207">
        <v>2432</v>
      </c>
      <c r="J50" s="392" t="s">
        <v>270</v>
      </c>
      <c r="K50" s="1014"/>
      <c r="L50" s="208"/>
    </row>
    <row r="51" spans="1:12" ht="16.5" customHeight="1">
      <c r="A51" s="391" t="s">
        <v>352</v>
      </c>
      <c r="B51" s="386"/>
      <c r="C51" s="394">
        <v>538.72</v>
      </c>
      <c r="D51" s="393">
        <v>398073</v>
      </c>
      <c r="E51" s="393">
        <v>1323189</v>
      </c>
      <c r="F51" s="393">
        <v>651345</v>
      </c>
      <c r="G51" s="393">
        <v>671844</v>
      </c>
      <c r="H51" s="740">
        <v>96.94884526765142</v>
      </c>
      <c r="I51" s="207">
        <v>2456</v>
      </c>
      <c r="J51" s="203" t="s">
        <v>257</v>
      </c>
      <c r="K51" s="1014"/>
      <c r="L51" s="208"/>
    </row>
    <row r="52" spans="1:12" ht="16.5" customHeight="1">
      <c r="A52" s="391" t="s">
        <v>353</v>
      </c>
      <c r="B52" s="386"/>
      <c r="C52" s="394">
        <v>539.03</v>
      </c>
      <c r="D52" s="393">
        <v>405548</v>
      </c>
      <c r="E52" s="393">
        <v>1335646</v>
      </c>
      <c r="F52" s="393">
        <v>656571</v>
      </c>
      <c r="G52" s="393">
        <v>679075</v>
      </c>
      <c r="H52" s="740">
        <v>96.68608032986047</v>
      </c>
      <c r="I52" s="207">
        <v>2478</v>
      </c>
      <c r="J52" s="203" t="s">
        <v>257</v>
      </c>
      <c r="K52" s="1014"/>
      <c r="L52" s="208"/>
    </row>
    <row r="53" spans="1:12" ht="16.5" customHeight="1">
      <c r="A53" s="391" t="s">
        <v>354</v>
      </c>
      <c r="B53" s="386"/>
      <c r="C53" s="394">
        <v>539.61</v>
      </c>
      <c r="D53" s="393">
        <v>412168</v>
      </c>
      <c r="E53" s="393">
        <v>1347823</v>
      </c>
      <c r="F53" s="393">
        <v>662157</v>
      </c>
      <c r="G53" s="393">
        <v>685666</v>
      </c>
      <c r="H53" s="740">
        <v>96.57136273345914</v>
      </c>
      <c r="I53" s="207">
        <v>2498</v>
      </c>
      <c r="J53" s="203" t="s">
        <v>257</v>
      </c>
      <c r="K53" s="1014"/>
      <c r="L53" s="208"/>
    </row>
    <row r="54" spans="1:12" ht="16.5" customHeight="1">
      <c r="A54" s="391" t="s">
        <v>355</v>
      </c>
      <c r="B54" s="386"/>
      <c r="C54" s="394">
        <v>539.98</v>
      </c>
      <c r="D54" s="393">
        <v>427031</v>
      </c>
      <c r="E54" s="393">
        <v>1360605</v>
      </c>
      <c r="F54" s="393">
        <v>667893</v>
      </c>
      <c r="G54" s="393">
        <v>692712</v>
      </c>
      <c r="H54" s="740">
        <v>96.4171257319059</v>
      </c>
      <c r="I54" s="207">
        <v>2520</v>
      </c>
      <c r="J54" s="392" t="s">
        <v>276</v>
      </c>
      <c r="K54" s="1014"/>
      <c r="L54" s="208"/>
    </row>
    <row r="55" spans="1:12" ht="12.75" customHeight="1">
      <c r="A55" s="391"/>
      <c r="B55" s="386"/>
      <c r="C55" s="394"/>
      <c r="D55" s="393"/>
      <c r="E55" s="393">
        <v>0</v>
      </c>
      <c r="F55" s="393"/>
      <c r="G55" s="393"/>
      <c r="H55" s="740"/>
      <c r="I55" s="207"/>
      <c r="J55" s="392"/>
      <c r="K55" s="1014"/>
      <c r="L55" s="208"/>
    </row>
    <row r="56" spans="1:12" ht="16.5" customHeight="1">
      <c r="A56" s="222" t="s">
        <v>69</v>
      </c>
      <c r="B56" s="217"/>
      <c r="C56" s="223">
        <v>540.92</v>
      </c>
      <c r="D56" s="224">
        <v>428740</v>
      </c>
      <c r="E56" s="224">
        <v>1362557</v>
      </c>
      <c r="F56" s="224">
        <v>667430</v>
      </c>
      <c r="G56" s="224">
        <v>695127</v>
      </c>
      <c r="H56" s="225">
        <v>96.01554823794788</v>
      </c>
      <c r="I56" s="207">
        <v>2519</v>
      </c>
      <c r="J56" s="392" t="s">
        <v>270</v>
      </c>
      <c r="K56" s="1014"/>
      <c r="L56" s="208"/>
    </row>
    <row r="57" spans="1:12" ht="16.5" customHeight="1">
      <c r="A57" s="222" t="s">
        <v>62</v>
      </c>
      <c r="B57" s="217"/>
      <c r="C57" s="223">
        <v>541</v>
      </c>
      <c r="D57" s="224">
        <v>430679</v>
      </c>
      <c r="E57" s="224">
        <v>1363465</v>
      </c>
      <c r="F57" s="224">
        <v>666648</v>
      </c>
      <c r="G57" s="224">
        <v>696817</v>
      </c>
      <c r="H57" s="225">
        <v>95.67045580116444</v>
      </c>
      <c r="I57" s="207">
        <v>2520</v>
      </c>
      <c r="J57" s="228" t="s">
        <v>257</v>
      </c>
      <c r="K57" s="1014"/>
      <c r="L57" s="208"/>
    </row>
    <row r="58" spans="1:12" ht="16.5" customHeight="1">
      <c r="A58" s="222" t="s">
        <v>63</v>
      </c>
      <c r="B58" s="217"/>
      <c r="C58" s="223">
        <v>541.16</v>
      </c>
      <c r="D58" s="224">
        <v>432477</v>
      </c>
      <c r="E58" s="224">
        <v>1366011</v>
      </c>
      <c r="F58" s="224">
        <v>666465</v>
      </c>
      <c r="G58" s="224">
        <v>699546</v>
      </c>
      <c r="H58" s="225">
        <v>95.27107581202667</v>
      </c>
      <c r="I58" s="207">
        <v>2524</v>
      </c>
      <c r="J58" s="228" t="s">
        <v>257</v>
      </c>
      <c r="K58" s="1014"/>
      <c r="L58" s="208"/>
    </row>
    <row r="59" spans="1:12" ht="16.5" customHeight="1">
      <c r="A59" s="222" t="s">
        <v>70</v>
      </c>
      <c r="B59" s="217"/>
      <c r="C59" s="223">
        <v>541.49</v>
      </c>
      <c r="D59" s="224">
        <v>434659</v>
      </c>
      <c r="E59" s="224">
        <v>1366031</v>
      </c>
      <c r="F59" s="224">
        <v>665505</v>
      </c>
      <c r="G59" s="224">
        <v>700526</v>
      </c>
      <c r="H59" s="225">
        <v>95.00075657434557</v>
      </c>
      <c r="I59" s="207">
        <v>2523</v>
      </c>
      <c r="J59" s="228" t="s">
        <v>257</v>
      </c>
      <c r="K59" s="1014"/>
      <c r="L59" s="208"/>
    </row>
    <row r="60" spans="1:12" ht="16.5" customHeight="1">
      <c r="A60" s="222" t="s">
        <v>71</v>
      </c>
      <c r="B60" s="217"/>
      <c r="C60" s="223">
        <v>542.35</v>
      </c>
      <c r="D60" s="224">
        <v>462281</v>
      </c>
      <c r="E60" s="224">
        <v>1367390</v>
      </c>
      <c r="F60" s="224">
        <v>665029</v>
      </c>
      <c r="G60" s="224">
        <v>702361</v>
      </c>
      <c r="H60" s="225">
        <v>94.68478460506776</v>
      </c>
      <c r="I60" s="207">
        <v>2521</v>
      </c>
      <c r="J60" s="226" t="s">
        <v>278</v>
      </c>
      <c r="K60" s="1014"/>
      <c r="L60" s="208"/>
    </row>
    <row r="61" spans="2:11" ht="12.75" customHeight="1">
      <c r="B61" s="726"/>
      <c r="C61" s="392"/>
      <c r="D61" s="218"/>
      <c r="E61" s="218"/>
      <c r="F61" s="218"/>
      <c r="G61" s="218"/>
      <c r="H61" s="218"/>
      <c r="I61" s="218"/>
      <c r="J61" s="392"/>
      <c r="K61" s="1014"/>
    </row>
    <row r="62" spans="1:11" s="219" customFormat="1" ht="16.5" customHeight="1">
      <c r="A62" s="222" t="s">
        <v>621</v>
      </c>
      <c r="B62" s="727"/>
      <c r="C62" s="223">
        <v>542.86</v>
      </c>
      <c r="D62" s="224">
        <v>466894</v>
      </c>
      <c r="E62" s="224">
        <v>1373790</v>
      </c>
      <c r="F62" s="224">
        <v>667239</v>
      </c>
      <c r="G62" s="224">
        <v>706551</v>
      </c>
      <c r="H62" s="225">
        <v>94.43607043228302</v>
      </c>
      <c r="I62" s="207">
        <v>2531</v>
      </c>
      <c r="J62" s="392" t="s">
        <v>270</v>
      </c>
      <c r="K62" s="1014"/>
    </row>
    <row r="63" spans="1:11" s="219" customFormat="1" ht="16.5" customHeight="1">
      <c r="A63" s="222" t="s">
        <v>622</v>
      </c>
      <c r="C63" s="223">
        <v>543.57</v>
      </c>
      <c r="D63" s="224">
        <v>473274</v>
      </c>
      <c r="E63" s="224">
        <v>1380992</v>
      </c>
      <c r="F63" s="224">
        <v>669776</v>
      </c>
      <c r="G63" s="224">
        <v>711216</v>
      </c>
      <c r="H63" s="225">
        <v>94.17335942948415</v>
      </c>
      <c r="I63" s="207">
        <v>2541</v>
      </c>
      <c r="J63" s="228" t="s">
        <v>257</v>
      </c>
      <c r="K63" s="1014"/>
    </row>
    <row r="64" spans="1:11" s="219" customFormat="1" ht="16.5" customHeight="1">
      <c r="A64" s="222" t="s">
        <v>623</v>
      </c>
      <c r="C64" s="223">
        <v>543.57</v>
      </c>
      <c r="D64" s="224">
        <v>480458</v>
      </c>
      <c r="E64" s="224">
        <v>1390734</v>
      </c>
      <c r="F64" s="224">
        <v>673592</v>
      </c>
      <c r="G64" s="224">
        <v>717142</v>
      </c>
      <c r="H64" s="225">
        <v>93.9272835784266</v>
      </c>
      <c r="I64" s="207">
        <v>2559</v>
      </c>
      <c r="J64" s="228" t="s">
        <v>257</v>
      </c>
      <c r="K64" s="1014"/>
    </row>
    <row r="65" spans="1:11" s="219" customFormat="1" ht="16.5" customHeight="1">
      <c r="A65" s="222" t="s">
        <v>624</v>
      </c>
      <c r="C65" s="223">
        <v>543.92</v>
      </c>
      <c r="D65" s="224">
        <v>487969</v>
      </c>
      <c r="E65" s="224">
        <v>1401104</v>
      </c>
      <c r="F65" s="224">
        <v>677895</v>
      </c>
      <c r="G65" s="224">
        <v>723209</v>
      </c>
      <c r="H65" s="225">
        <v>93.73431470017657</v>
      </c>
      <c r="I65" s="207">
        <v>2576</v>
      </c>
      <c r="J65" s="228" t="s">
        <v>257</v>
      </c>
      <c r="K65" s="1014"/>
    </row>
    <row r="66" spans="1:11" s="219" customFormat="1" ht="16.5" customHeight="1">
      <c r="A66" s="222" t="s">
        <v>625</v>
      </c>
      <c r="C66" s="223">
        <v>544.17</v>
      </c>
      <c r="D66" s="224">
        <v>487849</v>
      </c>
      <c r="E66" s="224">
        <v>1410834</v>
      </c>
      <c r="F66" s="224">
        <v>681810</v>
      </c>
      <c r="G66" s="224">
        <v>729024</v>
      </c>
      <c r="H66" s="225">
        <v>93.52367000263366</v>
      </c>
      <c r="I66" s="207">
        <v>2593</v>
      </c>
      <c r="J66" s="226" t="s">
        <v>278</v>
      </c>
      <c r="K66" s="1014"/>
    </row>
    <row r="67" spans="1:11" s="219" customFormat="1" ht="7.5" customHeight="1">
      <c r="A67" s="729"/>
      <c r="B67" s="730"/>
      <c r="C67" s="728"/>
      <c r="D67" s="224"/>
      <c r="E67" s="224"/>
      <c r="F67" s="224"/>
      <c r="G67" s="224"/>
      <c r="H67" s="225"/>
      <c r="I67" s="207"/>
      <c r="J67" s="731"/>
      <c r="K67" s="227"/>
    </row>
    <row r="68" spans="1:10" ht="15" customHeight="1">
      <c r="A68" s="396" t="s">
        <v>613</v>
      </c>
      <c r="B68" s="397"/>
      <c r="C68" s="388"/>
      <c r="D68" s="388"/>
      <c r="E68" s="388"/>
      <c r="F68" s="388"/>
      <c r="G68" s="388"/>
      <c r="H68" s="388"/>
      <c r="I68" s="388"/>
      <c r="J68" s="388"/>
    </row>
    <row r="69" spans="1:10" ht="15" customHeight="1">
      <c r="A69" s="396" t="s">
        <v>708</v>
      </c>
      <c r="B69" s="397"/>
      <c r="C69" s="218"/>
      <c r="D69" s="218"/>
      <c r="E69" s="218"/>
      <c r="F69" s="218"/>
      <c r="G69" s="218"/>
      <c r="H69" s="218"/>
      <c r="I69" s="218"/>
      <c r="J69" s="218"/>
    </row>
    <row r="70" spans="1:10" ht="15" customHeight="1">
      <c r="A70" s="396" t="s">
        <v>793</v>
      </c>
      <c r="B70" s="397"/>
      <c r="C70" s="218"/>
      <c r="D70" s="218"/>
      <c r="E70" s="218"/>
      <c r="F70" s="218"/>
      <c r="G70" s="218"/>
      <c r="H70" s="218"/>
      <c r="I70" s="218"/>
      <c r="J70" s="218"/>
    </row>
    <row r="71" ht="15" customHeight="1">
      <c r="A71" s="398" t="s">
        <v>612</v>
      </c>
    </row>
    <row r="73" ht="12.75">
      <c r="A73" s="398"/>
    </row>
    <row r="82" ht="12.75">
      <c r="A82" s="398"/>
    </row>
    <row r="83" ht="12.75">
      <c r="A83" s="398"/>
    </row>
    <row r="84" ht="12.75">
      <c r="A84" s="398"/>
    </row>
    <row r="85" ht="12.75">
      <c r="A85" s="398"/>
    </row>
    <row r="86" ht="12.75">
      <c r="A86" s="398"/>
    </row>
  </sheetData>
  <sheetProtection/>
  <mergeCells count="3">
    <mergeCell ref="A1:J1"/>
    <mergeCell ref="E4:G5"/>
    <mergeCell ref="A5:B5"/>
  </mergeCells>
  <printOptions horizontalCentered="1"/>
  <pageMargins left="0.5905511811023623" right="0.5905511811023623" top="0.5511811023622047" bottom="0.07874015748031496" header="0.5118110236220472" footer="0.5118110236220472"/>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J89"/>
  <sheetViews>
    <sheetView zoomScalePageLayoutView="0" workbookViewId="0" topLeftCell="A1">
      <selection activeCell="A1" sqref="A1:I1"/>
    </sheetView>
  </sheetViews>
  <sheetFormatPr defaultColWidth="11.00390625" defaultRowHeight="13.5"/>
  <cols>
    <col min="1" max="8" width="12.625" style="219" customWidth="1"/>
    <col min="9" max="9" width="21.50390625" style="219" customWidth="1"/>
    <col min="10" max="10" width="1.75390625" style="219" customWidth="1"/>
    <col min="11" max="13" width="7.875" style="219" customWidth="1"/>
    <col min="14" max="14" width="11.00390625" style="219" customWidth="1"/>
    <col min="15" max="15" width="6.375" style="219" customWidth="1"/>
    <col min="16" max="16" width="11.00390625" style="219" customWidth="1"/>
    <col min="17" max="17" width="14.25390625" style="219" customWidth="1"/>
    <col min="18" max="16384" width="11.00390625" style="219" customWidth="1"/>
  </cols>
  <sheetData>
    <row r="1" spans="1:10" s="216" customFormat="1" ht="18" customHeight="1">
      <c r="A1" s="1170" t="s">
        <v>404</v>
      </c>
      <c r="B1" s="1170"/>
      <c r="C1" s="1170"/>
      <c r="D1" s="1170"/>
      <c r="E1" s="1170"/>
      <c r="F1" s="1170"/>
      <c r="G1" s="1170"/>
      <c r="H1" s="1170"/>
      <c r="I1" s="1170"/>
      <c r="J1" s="215"/>
    </row>
    <row r="2" s="217" customFormat="1" ht="10.5" customHeight="1"/>
    <row r="3" spans="1:9" s="217" customFormat="1" ht="10.5" customHeight="1" thickBot="1">
      <c r="A3" s="218"/>
      <c r="B3" s="218"/>
      <c r="C3" s="218"/>
      <c r="D3" s="218"/>
      <c r="E3" s="218"/>
      <c r="F3" s="218"/>
      <c r="G3" s="218"/>
      <c r="H3" s="218"/>
      <c r="I3" s="218"/>
    </row>
    <row r="4" spans="1:9" ht="17.25" customHeight="1" thickTop="1">
      <c r="A4" s="197"/>
      <c r="B4" s="198"/>
      <c r="C4" s="198"/>
      <c r="D4" s="1163" t="s">
        <v>9</v>
      </c>
      <c r="E4" s="1164"/>
      <c r="F4" s="1165"/>
      <c r="G4" s="198" t="s">
        <v>10</v>
      </c>
      <c r="H4" s="198" t="s">
        <v>11</v>
      </c>
      <c r="I4" s="198"/>
    </row>
    <row r="5" spans="1:9" ht="12.75">
      <c r="A5" s="864" t="s">
        <v>12</v>
      </c>
      <c r="B5" s="862" t="s">
        <v>13</v>
      </c>
      <c r="C5" s="862" t="s">
        <v>14</v>
      </c>
      <c r="D5" s="1166"/>
      <c r="E5" s="1167"/>
      <c r="F5" s="1168"/>
      <c r="G5" s="203"/>
      <c r="H5" s="862" t="s">
        <v>15</v>
      </c>
      <c r="I5" s="244" t="s">
        <v>16</v>
      </c>
    </row>
    <row r="6" spans="1:9" ht="17.25" customHeight="1">
      <c r="A6" s="202"/>
      <c r="B6" s="862" t="s">
        <v>17</v>
      </c>
      <c r="C6" s="862"/>
      <c r="D6" s="863" t="s">
        <v>18</v>
      </c>
      <c r="E6" s="863" t="s">
        <v>19</v>
      </c>
      <c r="F6" s="863" t="s">
        <v>20</v>
      </c>
      <c r="G6" s="861" t="s">
        <v>21</v>
      </c>
      <c r="H6" s="861" t="s">
        <v>22</v>
      </c>
      <c r="I6" s="203"/>
    </row>
    <row r="7" spans="1:9" ht="6" customHeight="1">
      <c r="A7" s="220"/>
      <c r="B7" s="221"/>
      <c r="C7" s="220"/>
      <c r="D7" s="220"/>
      <c r="E7" s="220"/>
      <c r="F7" s="220"/>
      <c r="G7" s="220"/>
      <c r="H7" s="220"/>
      <c r="I7" s="221"/>
    </row>
    <row r="8" spans="1:9" ht="15" customHeight="1">
      <c r="A8" s="222" t="s">
        <v>626</v>
      </c>
      <c r="B8" s="223">
        <v>545.44</v>
      </c>
      <c r="C8" s="224">
        <v>495244</v>
      </c>
      <c r="D8" s="224">
        <v>1423680</v>
      </c>
      <c r="E8" s="224">
        <v>687750</v>
      </c>
      <c r="F8" s="224">
        <v>735930</v>
      </c>
      <c r="G8" s="225">
        <v>93.45318168847581</v>
      </c>
      <c r="H8" s="207">
        <v>2610</v>
      </c>
      <c r="I8" s="226" t="s">
        <v>627</v>
      </c>
    </row>
    <row r="9" spans="1:9" ht="15" customHeight="1">
      <c r="A9" s="222" t="s">
        <v>357</v>
      </c>
      <c r="B9" s="223">
        <v>546.32</v>
      </c>
      <c r="C9" s="224">
        <v>502171</v>
      </c>
      <c r="D9" s="224">
        <v>1433982</v>
      </c>
      <c r="E9" s="224">
        <v>692339</v>
      </c>
      <c r="F9" s="224">
        <v>741643</v>
      </c>
      <c r="G9" s="225">
        <v>93.35205752633006</v>
      </c>
      <c r="H9" s="207">
        <v>2625</v>
      </c>
      <c r="I9" s="228" t="s">
        <v>257</v>
      </c>
    </row>
    <row r="10" spans="1:9" ht="15" customHeight="1">
      <c r="A10" s="222" t="s">
        <v>358</v>
      </c>
      <c r="B10" s="223">
        <v>543.95</v>
      </c>
      <c r="C10" s="224">
        <v>510362</v>
      </c>
      <c r="D10" s="224">
        <v>1449828</v>
      </c>
      <c r="E10" s="224">
        <v>699928</v>
      </c>
      <c r="F10" s="224">
        <v>749900</v>
      </c>
      <c r="G10" s="225">
        <v>93.33617815708762</v>
      </c>
      <c r="H10" s="207">
        <v>2665</v>
      </c>
      <c r="I10" s="228" t="s">
        <v>257</v>
      </c>
    </row>
    <row r="11" spans="1:9" ht="12.75" customHeight="1">
      <c r="A11" s="222"/>
      <c r="B11" s="223"/>
      <c r="C11" s="224"/>
      <c r="D11" s="224"/>
      <c r="E11" s="224"/>
      <c r="F11" s="224"/>
      <c r="G11" s="225"/>
      <c r="H11" s="207"/>
      <c r="I11" s="228"/>
    </row>
    <row r="12" spans="1:9" ht="15" customHeight="1">
      <c r="A12" s="222" t="s">
        <v>359</v>
      </c>
      <c r="B12" s="223">
        <v>543.98</v>
      </c>
      <c r="C12" s="224">
        <v>519800</v>
      </c>
      <c r="D12" s="224">
        <v>1465149</v>
      </c>
      <c r="E12" s="224">
        <v>707052</v>
      </c>
      <c r="F12" s="224">
        <v>758097</v>
      </c>
      <c r="G12" s="225">
        <v>93.26669278469642</v>
      </c>
      <c r="H12" s="207">
        <v>2693</v>
      </c>
      <c r="I12" s="228" t="s">
        <v>257</v>
      </c>
    </row>
    <row r="13" spans="1:9" ht="15" customHeight="1">
      <c r="A13" s="222" t="s">
        <v>360</v>
      </c>
      <c r="B13" s="223">
        <v>544.55</v>
      </c>
      <c r="C13" s="224">
        <v>539151</v>
      </c>
      <c r="D13" s="224">
        <v>1477410</v>
      </c>
      <c r="E13" s="224">
        <v>712594</v>
      </c>
      <c r="F13" s="224">
        <v>764816</v>
      </c>
      <c r="G13" s="225">
        <v>93.1719524696136</v>
      </c>
      <c r="H13" s="207">
        <v>2713</v>
      </c>
      <c r="I13" s="226" t="s">
        <v>361</v>
      </c>
    </row>
    <row r="14" spans="1:9" ht="15" customHeight="1">
      <c r="A14" s="222" t="s">
        <v>362</v>
      </c>
      <c r="B14" s="223">
        <v>544.56</v>
      </c>
      <c r="C14" s="224">
        <v>548716</v>
      </c>
      <c r="D14" s="224">
        <v>1488619</v>
      </c>
      <c r="E14" s="224">
        <v>717448</v>
      </c>
      <c r="F14" s="224">
        <v>771171</v>
      </c>
      <c r="G14" s="225">
        <v>93.03358139764073</v>
      </c>
      <c r="H14" s="207">
        <v>2734</v>
      </c>
      <c r="I14" s="226" t="s">
        <v>279</v>
      </c>
    </row>
    <row r="15" spans="1:9" ht="15" customHeight="1">
      <c r="A15" s="222" t="s">
        <v>363</v>
      </c>
      <c r="B15" s="223">
        <v>545.35</v>
      </c>
      <c r="C15" s="224">
        <v>559421</v>
      </c>
      <c r="D15" s="224">
        <v>1499195</v>
      </c>
      <c r="E15" s="224">
        <v>721962</v>
      </c>
      <c r="F15" s="224">
        <v>777233</v>
      </c>
      <c r="G15" s="225">
        <v>92.88874764710197</v>
      </c>
      <c r="H15" s="207">
        <v>2749</v>
      </c>
      <c r="I15" s="228" t="s">
        <v>257</v>
      </c>
    </row>
    <row r="16" spans="1:9" ht="15" customHeight="1">
      <c r="A16" s="222" t="s">
        <v>364</v>
      </c>
      <c r="B16" s="223">
        <v>545.78</v>
      </c>
      <c r="C16" s="224">
        <v>569206</v>
      </c>
      <c r="D16" s="224">
        <v>1509395</v>
      </c>
      <c r="E16" s="224">
        <v>726233</v>
      </c>
      <c r="F16" s="224">
        <v>783162</v>
      </c>
      <c r="G16" s="225">
        <v>92.73087815803116</v>
      </c>
      <c r="H16" s="207">
        <v>2766</v>
      </c>
      <c r="I16" s="228" t="s">
        <v>257</v>
      </c>
    </row>
    <row r="17" spans="1:9" ht="12.75" customHeight="1">
      <c r="A17" s="222"/>
      <c r="B17" s="223"/>
      <c r="C17" s="224"/>
      <c r="D17" s="224"/>
      <c r="E17" s="224"/>
      <c r="F17" s="224"/>
      <c r="G17" s="225"/>
      <c r="H17" s="207"/>
      <c r="I17" s="228"/>
    </row>
    <row r="18" spans="1:9" ht="15" customHeight="1">
      <c r="A18" s="222" t="s">
        <v>365</v>
      </c>
      <c r="B18" s="223">
        <v>547.4</v>
      </c>
      <c r="C18" s="224">
        <v>578634</v>
      </c>
      <c r="D18" s="224">
        <v>1518982</v>
      </c>
      <c r="E18" s="224">
        <v>730352</v>
      </c>
      <c r="F18" s="224">
        <v>788630</v>
      </c>
      <c r="G18" s="225">
        <v>92.6102227914231</v>
      </c>
      <c r="H18" s="207">
        <v>2775</v>
      </c>
      <c r="I18" s="228" t="s">
        <v>257</v>
      </c>
    </row>
    <row r="19" spans="1:9" ht="15" customHeight="1">
      <c r="A19" s="222" t="s">
        <v>366</v>
      </c>
      <c r="B19" s="223">
        <v>547.4</v>
      </c>
      <c r="C19" s="224">
        <v>536508</v>
      </c>
      <c r="D19" s="224">
        <v>1423792</v>
      </c>
      <c r="E19" s="224">
        <v>683228</v>
      </c>
      <c r="F19" s="224">
        <v>740564</v>
      </c>
      <c r="G19" s="225">
        <v>92.25779270934045</v>
      </c>
      <c r="H19" s="207">
        <v>2601</v>
      </c>
      <c r="I19" s="226" t="s">
        <v>278</v>
      </c>
    </row>
    <row r="20" spans="1:9" ht="15" customHeight="1">
      <c r="A20" s="222" t="s">
        <v>367</v>
      </c>
      <c r="B20" s="223">
        <v>548.21</v>
      </c>
      <c r="C20" s="224">
        <v>541190</v>
      </c>
      <c r="D20" s="224">
        <v>1434572</v>
      </c>
      <c r="E20" s="224">
        <v>689976</v>
      </c>
      <c r="F20" s="224">
        <v>744596</v>
      </c>
      <c r="G20" s="229">
        <v>92.66447845543087</v>
      </c>
      <c r="H20" s="207">
        <v>2617</v>
      </c>
      <c r="I20" s="226" t="s">
        <v>279</v>
      </c>
    </row>
    <row r="21" spans="1:9" ht="15" customHeight="1">
      <c r="A21" s="222" t="s">
        <v>368</v>
      </c>
      <c r="B21" s="223">
        <v>549.43</v>
      </c>
      <c r="C21" s="224">
        <v>552091</v>
      </c>
      <c r="D21" s="224">
        <v>1454632</v>
      </c>
      <c r="E21" s="224">
        <v>700409</v>
      </c>
      <c r="F21" s="224">
        <v>754223</v>
      </c>
      <c r="G21" s="229">
        <v>92.86497494772766</v>
      </c>
      <c r="H21" s="207">
        <v>2648</v>
      </c>
      <c r="I21" s="228" t="s">
        <v>257</v>
      </c>
    </row>
    <row r="22" spans="1:9" ht="15" customHeight="1">
      <c r="A22" s="230" t="s">
        <v>369</v>
      </c>
      <c r="B22" s="231">
        <v>549.59</v>
      </c>
      <c r="C22" s="224">
        <v>563811</v>
      </c>
      <c r="D22" s="224">
        <v>1475342</v>
      </c>
      <c r="E22" s="224">
        <v>711173</v>
      </c>
      <c r="F22" s="224">
        <v>764169</v>
      </c>
      <c r="G22" s="229">
        <v>93.06488486185648</v>
      </c>
      <c r="H22" s="207">
        <v>2684</v>
      </c>
      <c r="I22" s="816" t="s">
        <v>370</v>
      </c>
    </row>
    <row r="23" spans="1:9" ht="12.75" customHeight="1">
      <c r="A23" s="230"/>
      <c r="B23" s="231"/>
      <c r="C23" s="224"/>
      <c r="D23" s="224"/>
      <c r="E23" s="224"/>
      <c r="F23" s="224"/>
      <c r="G23" s="229"/>
      <c r="H23" s="207"/>
      <c r="I23" s="1008"/>
    </row>
    <row r="24" spans="1:9" ht="15" customHeight="1">
      <c r="A24" s="230" t="s">
        <v>481</v>
      </c>
      <c r="B24" s="219">
        <v>549.93</v>
      </c>
      <c r="C24" s="114">
        <v>584761</v>
      </c>
      <c r="D24" s="224">
        <v>1483655</v>
      </c>
      <c r="E24" s="114">
        <v>712137</v>
      </c>
      <c r="F24" s="114">
        <v>771518</v>
      </c>
      <c r="G24" s="229">
        <v>92.30335520363751</v>
      </c>
      <c r="H24" s="232">
        <v>2698</v>
      </c>
      <c r="I24" s="233" t="s">
        <v>279</v>
      </c>
    </row>
    <row r="25" spans="1:9" ht="15" customHeight="1">
      <c r="A25" s="230" t="s">
        <v>482</v>
      </c>
      <c r="B25" s="234">
        <v>549.94</v>
      </c>
      <c r="C25" s="235">
        <v>606162</v>
      </c>
      <c r="D25" s="224">
        <v>1493398</v>
      </c>
      <c r="E25" s="235">
        <v>713684</v>
      </c>
      <c r="F25" s="235">
        <v>779714</v>
      </c>
      <c r="G25" s="229">
        <v>91.531510271715</v>
      </c>
      <c r="H25" s="232">
        <v>2716</v>
      </c>
      <c r="I25" s="219" t="s">
        <v>278</v>
      </c>
    </row>
    <row r="26" spans="1:9" ht="15" customHeight="1">
      <c r="A26" s="230" t="s">
        <v>483</v>
      </c>
      <c r="B26" s="223">
        <v>549.98</v>
      </c>
      <c r="C26" s="224">
        <v>616444</v>
      </c>
      <c r="D26" s="224">
        <v>1503480</v>
      </c>
      <c r="E26" s="224">
        <v>717295</v>
      </c>
      <c r="F26" s="224">
        <v>786185</v>
      </c>
      <c r="G26" s="225">
        <v>91.23743139337434</v>
      </c>
      <c r="H26" s="232">
        <v>2733.6994072511725</v>
      </c>
      <c r="I26" s="233" t="s">
        <v>279</v>
      </c>
    </row>
    <row r="27" spans="1:9" ht="15" customHeight="1">
      <c r="A27" s="230" t="s">
        <v>484</v>
      </c>
      <c r="B27" s="231">
        <v>550.28</v>
      </c>
      <c r="C27" s="224">
        <v>624685</v>
      </c>
      <c r="D27" s="224">
        <v>1510662</v>
      </c>
      <c r="E27" s="224">
        <v>719827</v>
      </c>
      <c r="F27" s="224">
        <v>790835</v>
      </c>
      <c r="G27" s="225">
        <v>91.02113588801708</v>
      </c>
      <c r="H27" s="232">
        <v>2745.2605946063823</v>
      </c>
      <c r="I27" s="236" t="s">
        <v>257</v>
      </c>
    </row>
    <row r="28" spans="1:9" ht="15" customHeight="1">
      <c r="A28" s="230" t="s">
        <v>485</v>
      </c>
      <c r="B28" s="223">
        <v>550.7</v>
      </c>
      <c r="C28" s="224">
        <v>631611</v>
      </c>
      <c r="D28" s="224">
        <v>1516155</v>
      </c>
      <c r="E28" s="224">
        <v>721654</v>
      </c>
      <c r="F28" s="224">
        <v>794501</v>
      </c>
      <c r="G28" s="225">
        <v>90.83110027551885</v>
      </c>
      <c r="H28" s="232">
        <v>2753.1414563283092</v>
      </c>
      <c r="I28" s="236" t="s">
        <v>257</v>
      </c>
    </row>
    <row r="29" spans="1:8" ht="12.75" customHeight="1">
      <c r="A29" s="230"/>
      <c r="B29" s="234"/>
      <c r="C29" s="235"/>
      <c r="D29" s="224"/>
      <c r="E29" s="235"/>
      <c r="F29" s="235"/>
      <c r="G29" s="229"/>
      <c r="H29" s="232"/>
    </row>
    <row r="30" spans="1:9" ht="15" customHeight="1">
      <c r="A30" s="230" t="s">
        <v>486</v>
      </c>
      <c r="B30" s="223">
        <v>551.4</v>
      </c>
      <c r="C30" s="224">
        <v>637183</v>
      </c>
      <c r="D30" s="224">
        <v>1520267</v>
      </c>
      <c r="E30" s="224">
        <v>722755</v>
      </c>
      <c r="F30" s="224">
        <v>797512</v>
      </c>
      <c r="G30" s="225">
        <v>90.62622255213715</v>
      </c>
      <c r="H30" s="232">
        <v>2757.103735944868</v>
      </c>
      <c r="I30" s="236" t="s">
        <v>257</v>
      </c>
    </row>
    <row r="31" spans="1:9" ht="15" customHeight="1">
      <c r="A31" s="230" t="s">
        <v>487</v>
      </c>
      <c r="B31" s="223">
        <v>552.19</v>
      </c>
      <c r="C31" s="224">
        <v>643351</v>
      </c>
      <c r="D31" s="224">
        <v>1525393</v>
      </c>
      <c r="E31" s="224">
        <v>724427</v>
      </c>
      <c r="F31" s="224">
        <v>800966</v>
      </c>
      <c r="G31" s="225">
        <v>90.44416367236562</v>
      </c>
      <c r="H31" s="232">
        <v>2762.44227530379</v>
      </c>
      <c r="I31" s="219" t="s">
        <v>278</v>
      </c>
    </row>
    <row r="32" spans="1:9" ht="15" customHeight="1">
      <c r="A32" s="230" t="s">
        <v>488</v>
      </c>
      <c r="B32" s="223">
        <v>552.72</v>
      </c>
      <c r="C32" s="224">
        <v>652145</v>
      </c>
      <c r="D32" s="224">
        <v>1529817</v>
      </c>
      <c r="E32" s="224">
        <v>725698</v>
      </c>
      <c r="F32" s="224">
        <v>804119</v>
      </c>
      <c r="G32" s="225">
        <v>90.24758773266146</v>
      </c>
      <c r="H32" s="232">
        <v>2767.7974381241856</v>
      </c>
      <c r="I32" s="233" t="s">
        <v>279</v>
      </c>
    </row>
    <row r="33" spans="1:9" ht="15" customHeight="1">
      <c r="A33" s="230" t="s">
        <v>489</v>
      </c>
      <c r="B33" s="223">
        <v>552.8</v>
      </c>
      <c r="C33" s="224">
        <v>659388</v>
      </c>
      <c r="D33" s="224">
        <v>1532428</v>
      </c>
      <c r="E33" s="224">
        <v>726587</v>
      </c>
      <c r="F33" s="224">
        <v>805841</v>
      </c>
      <c r="G33" s="225">
        <v>90.16505737484194</v>
      </c>
      <c r="H33" s="232">
        <v>2772.1201157742403</v>
      </c>
      <c r="I33" s="228" t="s">
        <v>257</v>
      </c>
    </row>
    <row r="34" spans="1:9" ht="15" customHeight="1">
      <c r="A34" s="230" t="s">
        <v>6</v>
      </c>
      <c r="B34" s="223">
        <v>552.8</v>
      </c>
      <c r="C34" s="224">
        <v>667888</v>
      </c>
      <c r="D34" s="224">
        <v>1536433</v>
      </c>
      <c r="E34" s="224">
        <v>727965</v>
      </c>
      <c r="F34" s="224">
        <v>808468</v>
      </c>
      <c r="G34" s="225">
        <v>90.04252487420652</v>
      </c>
      <c r="H34" s="207">
        <v>2779</v>
      </c>
      <c r="I34" s="228" t="s">
        <v>257</v>
      </c>
    </row>
    <row r="35" spans="1:9" ht="12.75" customHeight="1">
      <c r="A35" s="237"/>
      <c r="B35" s="223"/>
      <c r="C35" s="224"/>
      <c r="D35" s="224"/>
      <c r="E35" s="224"/>
      <c r="F35" s="224"/>
      <c r="G35" s="225"/>
      <c r="H35" s="207"/>
      <c r="I35" s="228"/>
    </row>
    <row r="36" spans="1:9" ht="15" customHeight="1">
      <c r="A36" s="222" t="s">
        <v>72</v>
      </c>
      <c r="B36" s="223">
        <v>552.8</v>
      </c>
      <c r="C36" s="224">
        <v>677167</v>
      </c>
      <c r="D36" s="224">
        <v>1541214</v>
      </c>
      <c r="E36" s="224">
        <v>730126</v>
      </c>
      <c r="F36" s="224">
        <v>811088</v>
      </c>
      <c r="G36" s="225">
        <v>90.03373573836501</v>
      </c>
      <c r="H36" s="207">
        <v>2788</v>
      </c>
      <c r="I36" s="228" t="s">
        <v>257</v>
      </c>
    </row>
    <row r="37" spans="1:9" ht="15" customHeight="1">
      <c r="A37" s="222" t="s">
        <v>463</v>
      </c>
      <c r="B37" s="223">
        <v>552.83</v>
      </c>
      <c r="C37" s="224">
        <v>684183</v>
      </c>
      <c r="D37" s="224">
        <v>1544200</v>
      </c>
      <c r="E37" s="224">
        <v>731114</v>
      </c>
      <c r="F37" s="224">
        <v>813086</v>
      </c>
      <c r="G37" s="225">
        <v>89.9</v>
      </c>
      <c r="H37" s="207">
        <v>2793</v>
      </c>
      <c r="I37" s="234" t="s">
        <v>361</v>
      </c>
    </row>
    <row r="38" spans="1:9" ht="15" customHeight="1">
      <c r="A38" s="222" t="s">
        <v>533</v>
      </c>
      <c r="B38" s="223">
        <v>552.83</v>
      </c>
      <c r="C38" s="224">
        <v>690714</v>
      </c>
      <c r="D38" s="224">
        <v>1544970</v>
      </c>
      <c r="E38" s="537">
        <v>730905</v>
      </c>
      <c r="F38" s="537">
        <v>814065</v>
      </c>
      <c r="G38" s="225">
        <v>89.78459950986715</v>
      </c>
      <c r="H38" s="232">
        <v>2795</v>
      </c>
      <c r="I38" s="233" t="s">
        <v>279</v>
      </c>
    </row>
    <row r="39" spans="1:9" ht="15" customHeight="1">
      <c r="A39" s="222" t="s">
        <v>557</v>
      </c>
      <c r="B39" s="223">
        <v>552.83</v>
      </c>
      <c r="C39" s="224">
        <v>688588</v>
      </c>
      <c r="D39" s="224">
        <v>1543075</v>
      </c>
      <c r="E39" s="537">
        <v>729416</v>
      </c>
      <c r="F39" s="537">
        <v>813659</v>
      </c>
      <c r="G39" s="225">
        <v>89.64639978172674</v>
      </c>
      <c r="H39" s="232">
        <v>2791</v>
      </c>
      <c r="I39" s="228" t="s">
        <v>257</v>
      </c>
    </row>
    <row r="40" spans="1:9" ht="15" customHeight="1">
      <c r="A40" s="222" t="s">
        <v>602</v>
      </c>
      <c r="B40" s="223">
        <v>552.83</v>
      </c>
      <c r="C40" s="224">
        <v>694196</v>
      </c>
      <c r="D40" s="224">
        <v>1541169</v>
      </c>
      <c r="E40" s="537">
        <v>728374</v>
      </c>
      <c r="F40" s="537">
        <v>812795</v>
      </c>
      <c r="G40" s="225">
        <v>89.61349417749864</v>
      </c>
      <c r="H40" s="232">
        <v>2788</v>
      </c>
      <c r="I40" s="228" t="s">
        <v>257</v>
      </c>
    </row>
    <row r="41" spans="1:9" ht="12.75" customHeight="1">
      <c r="A41" s="222"/>
      <c r="B41" s="223"/>
      <c r="C41" s="224"/>
      <c r="D41" s="224"/>
      <c r="E41" s="537"/>
      <c r="F41" s="537"/>
      <c r="G41" s="225"/>
      <c r="H41" s="232"/>
      <c r="I41" s="228"/>
    </row>
    <row r="42" spans="1:9" ht="15" customHeight="1">
      <c r="A42" s="222" t="s">
        <v>603</v>
      </c>
      <c r="B42" s="223">
        <v>557.02</v>
      </c>
      <c r="C42" s="224">
        <v>699714</v>
      </c>
      <c r="D42" s="224">
        <v>1539755</v>
      </c>
      <c r="E42" s="224">
        <v>727721</v>
      </c>
      <c r="F42" s="224">
        <v>812034</v>
      </c>
      <c r="G42" s="225">
        <v>89.6170603693934</v>
      </c>
      <c r="H42" s="232">
        <v>2764</v>
      </c>
      <c r="I42" s="228" t="s">
        <v>257</v>
      </c>
    </row>
    <row r="43" spans="1:9" ht="15" customHeight="1">
      <c r="A43" s="222" t="s">
        <v>673</v>
      </c>
      <c r="B43" s="223">
        <v>557.02</v>
      </c>
      <c r="C43" s="224">
        <v>705459</v>
      </c>
      <c r="D43" s="224">
        <v>1537272</v>
      </c>
      <c r="E43" s="537">
        <v>726700</v>
      </c>
      <c r="F43" s="537">
        <v>810572</v>
      </c>
      <c r="G43" s="225">
        <v>89.6527390534092</v>
      </c>
      <c r="H43" s="232">
        <v>2760</v>
      </c>
      <c r="I43" s="234" t="s">
        <v>361</v>
      </c>
    </row>
    <row r="44" spans="1:9" ht="15" customHeight="1">
      <c r="A44" s="222" t="s">
        <v>723</v>
      </c>
      <c r="B44" s="223">
        <v>557.02</v>
      </c>
      <c r="C44" s="224">
        <v>710733</v>
      </c>
      <c r="D44" s="224">
        <v>1535765</v>
      </c>
      <c r="E44" s="537">
        <v>725789</v>
      </c>
      <c r="F44" s="537">
        <v>809976</v>
      </c>
      <c r="G44" s="225">
        <v>89.60623524647644</v>
      </c>
      <c r="H44" s="232">
        <v>2757</v>
      </c>
      <c r="I44" s="226" t="s">
        <v>279</v>
      </c>
    </row>
    <row r="45" spans="1:9" ht="15" customHeight="1">
      <c r="A45" s="222" t="s">
        <v>745</v>
      </c>
      <c r="B45" s="223">
        <v>557.02</v>
      </c>
      <c r="C45" s="224">
        <v>714544</v>
      </c>
      <c r="D45" s="224">
        <v>1532153</v>
      </c>
      <c r="E45" s="537">
        <v>723811</v>
      </c>
      <c r="F45" s="537">
        <v>808342</v>
      </c>
      <c r="G45" s="225">
        <v>89.5</v>
      </c>
      <c r="H45" s="232">
        <v>2750.62475315069</v>
      </c>
      <c r="I45" s="954" t="s">
        <v>726</v>
      </c>
    </row>
    <row r="46" spans="1:9" ht="15" customHeight="1">
      <c r="A46" s="222" t="s">
        <v>814</v>
      </c>
      <c r="B46" s="223">
        <v>557.02</v>
      </c>
      <c r="C46" s="224">
        <v>718247</v>
      </c>
      <c r="D46" s="224">
        <v>1527407</v>
      </c>
      <c r="E46" s="537">
        <v>721198</v>
      </c>
      <c r="F46" s="537">
        <v>806209</v>
      </c>
      <c r="G46" s="1090">
        <v>89.5</v>
      </c>
      <c r="H46" s="232">
        <v>2742</v>
      </c>
      <c r="I46" s="954" t="s">
        <v>726</v>
      </c>
    </row>
    <row r="47" spans="1:9" ht="12.75" customHeight="1">
      <c r="A47" s="222"/>
      <c r="B47" s="223"/>
      <c r="C47" s="224"/>
      <c r="D47" s="224"/>
      <c r="E47" s="537"/>
      <c r="F47" s="537"/>
      <c r="G47" s="225"/>
      <c r="H47" s="232"/>
      <c r="I47" s="228"/>
    </row>
    <row r="48" spans="1:9" ht="15" customHeight="1">
      <c r="A48" s="980" t="s">
        <v>781</v>
      </c>
      <c r="B48" s="981">
        <v>557.01</v>
      </c>
      <c r="C48" s="982">
        <v>722189</v>
      </c>
      <c r="D48" s="982">
        <v>1522944</v>
      </c>
      <c r="E48" s="983">
        <v>718480</v>
      </c>
      <c r="F48" s="983">
        <v>804464</v>
      </c>
      <c r="G48" s="984">
        <v>89.3</v>
      </c>
      <c r="H48" s="1078">
        <v>2734.092133137051</v>
      </c>
      <c r="I48" s="815" t="s">
        <v>277</v>
      </c>
    </row>
    <row r="49" spans="1:9" ht="6.75" customHeight="1">
      <c r="A49" s="980"/>
      <c r="B49" s="981"/>
      <c r="C49" s="982"/>
      <c r="D49" s="982"/>
      <c r="E49" s="983"/>
      <c r="F49" s="983"/>
      <c r="G49" s="984"/>
      <c r="H49" s="985"/>
      <c r="I49" s="226"/>
    </row>
    <row r="50" spans="1:9" ht="14.25" customHeight="1">
      <c r="A50" s="972" t="s">
        <v>742</v>
      </c>
      <c r="B50" s="973">
        <v>557.02</v>
      </c>
      <c r="C50" s="974">
        <v>718481</v>
      </c>
      <c r="D50" s="974">
        <v>1526639</v>
      </c>
      <c r="E50" s="975">
        <v>720849</v>
      </c>
      <c r="F50" s="975">
        <v>805790</v>
      </c>
      <c r="G50" s="976">
        <v>89.5</v>
      </c>
      <c r="H50" s="977">
        <v>2740.725647193997</v>
      </c>
      <c r="I50" s="226" t="s">
        <v>371</v>
      </c>
    </row>
    <row r="51" spans="1:9" ht="14.25" customHeight="1">
      <c r="A51" s="972" t="s">
        <v>280</v>
      </c>
      <c r="B51" s="973">
        <v>557.02</v>
      </c>
      <c r="C51" s="974">
        <v>718116</v>
      </c>
      <c r="D51" s="974">
        <v>1525615</v>
      </c>
      <c r="E51" s="975">
        <v>720343</v>
      </c>
      <c r="F51" s="975">
        <v>805272</v>
      </c>
      <c r="G51" s="976">
        <v>89.5</v>
      </c>
      <c r="H51" s="977">
        <v>2738.8872930954008</v>
      </c>
      <c r="I51" s="228" t="s">
        <v>257</v>
      </c>
    </row>
    <row r="52" spans="1:9" ht="14.25" customHeight="1">
      <c r="A52" s="972" t="s">
        <v>281</v>
      </c>
      <c r="B52" s="973">
        <v>557.02</v>
      </c>
      <c r="C52" s="974">
        <v>717681</v>
      </c>
      <c r="D52" s="974">
        <v>1524422</v>
      </c>
      <c r="E52" s="975">
        <v>719771</v>
      </c>
      <c r="F52" s="975">
        <v>804651</v>
      </c>
      <c r="G52" s="976">
        <v>89.5</v>
      </c>
      <c r="H52" s="977">
        <v>2736.7455387598293</v>
      </c>
      <c r="I52" s="228" t="s">
        <v>257</v>
      </c>
    </row>
    <row r="53" spans="1:9" ht="14.25" customHeight="1">
      <c r="A53" s="972" t="s">
        <v>282</v>
      </c>
      <c r="B53" s="973">
        <v>557.02</v>
      </c>
      <c r="C53" s="974">
        <v>719278</v>
      </c>
      <c r="D53" s="974">
        <v>1522635</v>
      </c>
      <c r="E53" s="975">
        <v>718498</v>
      </c>
      <c r="F53" s="975">
        <v>804137</v>
      </c>
      <c r="G53" s="976">
        <v>89.4</v>
      </c>
      <c r="H53" s="977">
        <v>2733.537395425658</v>
      </c>
      <c r="I53" s="228" t="s">
        <v>257</v>
      </c>
    </row>
    <row r="54" spans="1:9" ht="14.25" customHeight="1">
      <c r="A54" s="972" t="s">
        <v>283</v>
      </c>
      <c r="B54" s="973">
        <v>557.02</v>
      </c>
      <c r="C54" s="974">
        <v>721837</v>
      </c>
      <c r="D54" s="974">
        <v>1524749</v>
      </c>
      <c r="E54" s="975">
        <v>719600</v>
      </c>
      <c r="F54" s="975">
        <v>805149</v>
      </c>
      <c r="G54" s="976">
        <v>89.4</v>
      </c>
      <c r="H54" s="977">
        <v>2737.3325912893615</v>
      </c>
      <c r="I54" s="228" t="s">
        <v>257</v>
      </c>
    </row>
    <row r="55" spans="1:9" ht="14.25" customHeight="1">
      <c r="A55" s="972" t="s">
        <v>284</v>
      </c>
      <c r="B55" s="973">
        <v>557.02</v>
      </c>
      <c r="C55" s="974">
        <v>721975</v>
      </c>
      <c r="D55" s="974">
        <v>1524601</v>
      </c>
      <c r="E55" s="975">
        <v>719549</v>
      </c>
      <c r="F55" s="975">
        <v>805052</v>
      </c>
      <c r="G55" s="976">
        <v>89.4</v>
      </c>
      <c r="H55" s="977">
        <v>2737.0668916735485</v>
      </c>
      <c r="I55" s="228" t="s">
        <v>257</v>
      </c>
    </row>
    <row r="56" spans="1:9" ht="14.25" customHeight="1">
      <c r="A56" s="972"/>
      <c r="B56" s="978"/>
      <c r="C56" s="979"/>
      <c r="D56" s="979"/>
      <c r="E56" s="979"/>
      <c r="F56" s="979"/>
      <c r="G56" s="979"/>
      <c r="H56" s="977"/>
      <c r="I56" s="228"/>
    </row>
    <row r="57" spans="1:9" ht="14.25" customHeight="1">
      <c r="A57" s="972" t="s">
        <v>743</v>
      </c>
      <c r="B57" s="973">
        <v>557.01</v>
      </c>
      <c r="C57" s="974">
        <v>722068</v>
      </c>
      <c r="D57" s="974">
        <v>1524251</v>
      </c>
      <c r="E57" s="975">
        <v>719313</v>
      </c>
      <c r="F57" s="975">
        <v>804938</v>
      </c>
      <c r="G57" s="976">
        <v>89.4</v>
      </c>
      <c r="H57" s="977">
        <v>2736.438547987505</v>
      </c>
      <c r="I57" s="228" t="s">
        <v>257</v>
      </c>
    </row>
    <row r="58" spans="1:9" ht="14.25" customHeight="1">
      <c r="A58" s="972" t="s">
        <v>285</v>
      </c>
      <c r="B58" s="973">
        <v>557.01</v>
      </c>
      <c r="C58" s="974">
        <v>722011</v>
      </c>
      <c r="D58" s="974">
        <v>1523518</v>
      </c>
      <c r="E58" s="975">
        <v>718922</v>
      </c>
      <c r="F58" s="975">
        <v>804596</v>
      </c>
      <c r="G58" s="976">
        <v>89.4</v>
      </c>
      <c r="H58" s="977">
        <v>2735.171720435899</v>
      </c>
      <c r="I58" s="228" t="s">
        <v>257</v>
      </c>
    </row>
    <row r="59" spans="1:9" ht="14.25" customHeight="1">
      <c r="A59" s="972" t="s">
        <v>286</v>
      </c>
      <c r="B59" s="973">
        <v>557.01</v>
      </c>
      <c r="C59" s="974">
        <v>721967</v>
      </c>
      <c r="D59" s="974">
        <v>1523024</v>
      </c>
      <c r="E59" s="975">
        <v>718598</v>
      </c>
      <c r="F59" s="975">
        <v>804426</v>
      </c>
      <c r="G59" s="976">
        <v>89.3</v>
      </c>
      <c r="H59" s="977">
        <v>2734.2357545510035</v>
      </c>
      <c r="I59" s="228" t="s">
        <v>257</v>
      </c>
    </row>
    <row r="60" spans="1:9" ht="14.25" customHeight="1">
      <c r="A60" s="972" t="s">
        <v>744</v>
      </c>
      <c r="B60" s="973">
        <v>557.01</v>
      </c>
      <c r="C60" s="974">
        <v>722189</v>
      </c>
      <c r="D60" s="974">
        <v>1522944</v>
      </c>
      <c r="E60" s="975">
        <v>718480</v>
      </c>
      <c r="F60" s="975">
        <v>804464</v>
      </c>
      <c r="G60" s="976">
        <v>89.3</v>
      </c>
      <c r="H60" s="977">
        <v>2734.092133137051</v>
      </c>
      <c r="I60" s="228" t="s">
        <v>257</v>
      </c>
    </row>
    <row r="61" spans="1:9" ht="14.25" customHeight="1">
      <c r="A61" s="972" t="s">
        <v>287</v>
      </c>
      <c r="B61" s="973">
        <v>557.01</v>
      </c>
      <c r="C61" s="974">
        <v>723276</v>
      </c>
      <c r="D61" s="974">
        <v>1523519</v>
      </c>
      <c r="E61" s="975">
        <v>718908</v>
      </c>
      <c r="F61" s="975">
        <v>804611</v>
      </c>
      <c r="G61" s="976">
        <v>89.3</v>
      </c>
      <c r="H61" s="977">
        <v>2735.173515735804</v>
      </c>
      <c r="I61" s="228" t="s">
        <v>257</v>
      </c>
    </row>
    <row r="62" spans="1:9" ht="14.25" customHeight="1">
      <c r="A62" s="972" t="s">
        <v>288</v>
      </c>
      <c r="B62" s="973">
        <v>557.01</v>
      </c>
      <c r="C62" s="974">
        <v>723140</v>
      </c>
      <c r="D62" s="974">
        <v>1522964</v>
      </c>
      <c r="E62" s="975">
        <v>718579</v>
      </c>
      <c r="F62" s="975">
        <v>804385</v>
      </c>
      <c r="G62" s="976">
        <v>89.3</v>
      </c>
      <c r="H62" s="977">
        <v>2734.1771242886125</v>
      </c>
      <c r="I62" s="228" t="s">
        <v>257</v>
      </c>
    </row>
    <row r="63" spans="1:9" ht="6" customHeight="1">
      <c r="A63" s="980"/>
      <c r="B63" s="981"/>
      <c r="C63" s="982"/>
      <c r="D63" s="982"/>
      <c r="E63" s="983"/>
      <c r="F63" s="983"/>
      <c r="G63" s="984"/>
      <c r="H63" s="985"/>
      <c r="I63" s="226"/>
    </row>
    <row r="64" spans="1:9" ht="15" customHeight="1">
      <c r="A64" s="980" t="s">
        <v>815</v>
      </c>
      <c r="B64" s="981">
        <v>557.02</v>
      </c>
      <c r="C64" s="982">
        <v>725824</v>
      </c>
      <c r="D64" s="982">
        <v>1516638</v>
      </c>
      <c r="E64" s="983">
        <v>714965</v>
      </c>
      <c r="F64" s="983">
        <v>801673</v>
      </c>
      <c r="G64" s="984">
        <v>89.18411871174406</v>
      </c>
      <c r="H64" s="1078">
        <v>2722.77117518222</v>
      </c>
      <c r="I64" s="815" t="s">
        <v>277</v>
      </c>
    </row>
    <row r="65" spans="1:9" ht="6.75" customHeight="1">
      <c r="A65" s="980"/>
      <c r="B65" s="981"/>
      <c r="C65" s="982"/>
      <c r="D65" s="982"/>
      <c r="E65" s="983"/>
      <c r="F65" s="983"/>
      <c r="G65" s="984"/>
      <c r="I65" s="226"/>
    </row>
    <row r="66" spans="1:9" ht="14.25" customHeight="1">
      <c r="A66" s="972" t="s">
        <v>742</v>
      </c>
      <c r="B66" s="973">
        <v>557.01</v>
      </c>
      <c r="C66" s="974">
        <v>722866</v>
      </c>
      <c r="D66" s="974">
        <v>1522273</v>
      </c>
      <c r="E66" s="975">
        <v>718224</v>
      </c>
      <c r="F66" s="975">
        <v>804049</v>
      </c>
      <c r="G66" s="1097">
        <v>89.32589929220731</v>
      </c>
      <c r="H66" s="985">
        <v>2732.936572054362</v>
      </c>
      <c r="I66" s="226" t="s">
        <v>371</v>
      </c>
    </row>
    <row r="67" spans="1:9" ht="14.25" customHeight="1">
      <c r="A67" s="972" t="s">
        <v>280</v>
      </c>
      <c r="B67" s="973">
        <v>557.01</v>
      </c>
      <c r="C67" s="974">
        <v>722442</v>
      </c>
      <c r="D67" s="974">
        <v>1521297</v>
      </c>
      <c r="E67" s="975">
        <v>717726</v>
      </c>
      <c r="F67" s="975">
        <v>803571</v>
      </c>
      <c r="G67" s="1097">
        <v>89.31706096909919</v>
      </c>
      <c r="H67" s="977">
        <v>2731.184359347229</v>
      </c>
      <c r="I67" s="228" t="s">
        <v>257</v>
      </c>
    </row>
    <row r="68" spans="1:9" ht="14.25" customHeight="1">
      <c r="A68" s="972" t="s">
        <v>281</v>
      </c>
      <c r="B68" s="973">
        <v>557.01</v>
      </c>
      <c r="C68" s="974">
        <v>722270</v>
      </c>
      <c r="D68" s="974">
        <v>1520582</v>
      </c>
      <c r="E68" s="975">
        <v>717376</v>
      </c>
      <c r="F68" s="975">
        <v>803206</v>
      </c>
      <c r="G68" s="1097">
        <v>89.31407384904993</v>
      </c>
      <c r="H68" s="977">
        <v>2729.900719915262</v>
      </c>
      <c r="I68" s="228" t="s">
        <v>257</v>
      </c>
    </row>
    <row r="69" spans="1:9" ht="14.25" customHeight="1">
      <c r="A69" s="972" t="s">
        <v>282</v>
      </c>
      <c r="B69" s="973">
        <v>557.01</v>
      </c>
      <c r="C69" s="974">
        <v>723911</v>
      </c>
      <c r="D69" s="974">
        <v>1518870</v>
      </c>
      <c r="E69" s="975">
        <v>716002</v>
      </c>
      <c r="F69" s="975">
        <v>802868</v>
      </c>
      <c r="G69" s="1097">
        <v>89.18053777208706</v>
      </c>
      <c r="H69" s="977">
        <v>2726.82716647816</v>
      </c>
      <c r="I69" s="228" t="s">
        <v>257</v>
      </c>
    </row>
    <row r="70" spans="1:9" ht="14.25" customHeight="1">
      <c r="A70" s="972" t="s">
        <v>283</v>
      </c>
      <c r="B70" s="973">
        <v>557.01</v>
      </c>
      <c r="C70" s="974">
        <v>726318</v>
      </c>
      <c r="D70" s="974">
        <v>1520668</v>
      </c>
      <c r="E70" s="975">
        <v>716963</v>
      </c>
      <c r="F70" s="975">
        <v>803705</v>
      </c>
      <c r="G70" s="1097">
        <v>89.20723399754885</v>
      </c>
      <c r="H70" s="977">
        <v>2730.055115707079</v>
      </c>
      <c r="I70" s="228" t="s">
        <v>257</v>
      </c>
    </row>
    <row r="71" spans="1:9" ht="14.25" customHeight="1">
      <c r="A71" s="972" t="s">
        <v>284</v>
      </c>
      <c r="B71" s="973">
        <v>557.01</v>
      </c>
      <c r="C71" s="974">
        <v>726155</v>
      </c>
      <c r="D71" s="974">
        <v>1519899</v>
      </c>
      <c r="E71" s="975">
        <v>716565</v>
      </c>
      <c r="F71" s="975">
        <v>803334</v>
      </c>
      <c r="G71" s="1097">
        <v>89.1988886316277</v>
      </c>
      <c r="H71" s="977">
        <v>2728.67453008025</v>
      </c>
      <c r="I71" s="228" t="s">
        <v>257</v>
      </c>
    </row>
    <row r="72" spans="1:9" ht="14.25" customHeight="1">
      <c r="A72" s="972"/>
      <c r="B72" s="978"/>
      <c r="C72" s="979"/>
      <c r="D72" s="979"/>
      <c r="E72" s="979"/>
      <c r="F72" s="979"/>
      <c r="G72" s="1097"/>
      <c r="I72" s="228"/>
    </row>
    <row r="73" spans="1:9" ht="14.25" customHeight="1">
      <c r="A73" s="972" t="s">
        <v>743</v>
      </c>
      <c r="B73" s="973">
        <v>557.01</v>
      </c>
      <c r="C73" s="974">
        <v>726266</v>
      </c>
      <c r="D73" s="974">
        <v>1519031</v>
      </c>
      <c r="E73" s="975">
        <v>716190</v>
      </c>
      <c r="F73" s="975">
        <v>802841</v>
      </c>
      <c r="G73" s="1097">
        <v>89.20695380529892</v>
      </c>
      <c r="H73" s="977">
        <v>2727.1162097628408</v>
      </c>
      <c r="I73" s="228" t="s">
        <v>257</v>
      </c>
    </row>
    <row r="74" spans="1:9" ht="14.25" customHeight="1">
      <c r="A74" s="972" t="s">
        <v>285</v>
      </c>
      <c r="B74" s="973">
        <v>557.01</v>
      </c>
      <c r="C74" s="974">
        <v>726204</v>
      </c>
      <c r="D74" s="974">
        <v>1518283</v>
      </c>
      <c r="E74" s="975">
        <v>715857</v>
      </c>
      <c r="F74" s="975">
        <v>802426</v>
      </c>
      <c r="G74" s="1097">
        <v>89.21159085074511</v>
      </c>
      <c r="H74" s="977">
        <v>2725.7733254340137</v>
      </c>
      <c r="I74" s="228" t="s">
        <v>257</v>
      </c>
    </row>
    <row r="75" spans="1:9" ht="14.25" customHeight="1">
      <c r="A75" s="972" t="s">
        <v>286</v>
      </c>
      <c r="B75" s="973">
        <v>557.01</v>
      </c>
      <c r="C75" s="974">
        <v>726022</v>
      </c>
      <c r="D75" s="974">
        <v>1517486</v>
      </c>
      <c r="E75" s="975">
        <v>715448</v>
      </c>
      <c r="F75" s="975">
        <v>802038</v>
      </c>
      <c r="G75" s="1097">
        <v>89.2037534381164</v>
      </c>
      <c r="H75" s="977">
        <v>2724.342471409849</v>
      </c>
      <c r="I75" s="228" t="s">
        <v>257</v>
      </c>
    </row>
    <row r="76" spans="1:9" ht="14.25" customHeight="1">
      <c r="A76" s="972" t="s">
        <v>744</v>
      </c>
      <c r="B76" s="973">
        <v>557.02</v>
      </c>
      <c r="C76" s="974">
        <v>725824</v>
      </c>
      <c r="D76" s="974">
        <v>1516638</v>
      </c>
      <c r="E76" s="975">
        <v>714965</v>
      </c>
      <c r="F76" s="975">
        <v>801673</v>
      </c>
      <c r="G76" s="1097">
        <v>89.18411871174406</v>
      </c>
      <c r="H76" s="977">
        <v>2722.77117518222</v>
      </c>
      <c r="I76" s="228" t="s">
        <v>257</v>
      </c>
    </row>
    <row r="77" spans="1:9" ht="14.25" customHeight="1">
      <c r="A77" s="972" t="s">
        <v>287</v>
      </c>
      <c r="B77" s="973">
        <v>557.02</v>
      </c>
      <c r="C77" s="974">
        <v>725866</v>
      </c>
      <c r="D77" s="974">
        <v>1516127</v>
      </c>
      <c r="E77" s="975">
        <v>714865</v>
      </c>
      <c r="F77" s="975">
        <v>801262</v>
      </c>
      <c r="G77" s="1097">
        <v>89.21738457583163</v>
      </c>
      <c r="H77" s="977">
        <v>2721.8537934005963</v>
      </c>
      <c r="I77" s="228" t="s">
        <v>257</v>
      </c>
    </row>
    <row r="78" spans="1:9" ht="16.5" customHeight="1">
      <c r="A78" s="972" t="s">
        <v>288</v>
      </c>
      <c r="B78" s="973">
        <v>557.02</v>
      </c>
      <c r="C78" s="974">
        <v>726126</v>
      </c>
      <c r="D78" s="974">
        <v>1515821</v>
      </c>
      <c r="E78" s="975">
        <v>714710</v>
      </c>
      <c r="F78" s="975">
        <v>801111</v>
      </c>
      <c r="G78" s="1097">
        <v>89.21485287307253</v>
      </c>
      <c r="H78" s="977">
        <v>2721.3044414922265</v>
      </c>
      <c r="I78" s="228" t="s">
        <v>257</v>
      </c>
    </row>
    <row r="79" spans="1:9" ht="6" customHeight="1">
      <c r="A79" s="239"/>
      <c r="B79" s="731"/>
      <c r="C79" s="955"/>
      <c r="D79" s="956"/>
      <c r="E79" s="955"/>
      <c r="F79" s="955"/>
      <c r="G79" s="955"/>
      <c r="H79" s="955"/>
      <c r="I79" s="731"/>
    </row>
    <row r="80" spans="1:9" ht="14.25" customHeight="1">
      <c r="A80" s="1007" t="s">
        <v>831</v>
      </c>
      <c r="B80" s="233"/>
      <c r="C80" s="233"/>
      <c r="D80" s="1006"/>
      <c r="E80" s="233"/>
      <c r="F80" s="233"/>
      <c r="G80" s="233"/>
      <c r="H80" s="233"/>
      <c r="I80" s="233"/>
    </row>
    <row r="81" spans="1:9" ht="16.5" customHeight="1">
      <c r="A81" s="699" t="s">
        <v>897</v>
      </c>
      <c r="B81" s="238"/>
      <c r="C81" s="238"/>
      <c r="D81" s="238"/>
      <c r="E81" s="238"/>
      <c r="F81" s="238"/>
      <c r="G81" s="238"/>
      <c r="H81" s="238"/>
      <c r="I81" s="238"/>
    </row>
    <row r="82" spans="2:9" ht="16.5" customHeight="1">
      <c r="B82" s="238"/>
      <c r="C82" s="238"/>
      <c r="D82" s="238"/>
      <c r="E82" s="238"/>
      <c r="F82" s="238"/>
      <c r="G82" s="238"/>
      <c r="H82" s="238"/>
      <c r="I82" s="238"/>
    </row>
    <row r="83" spans="1:9" ht="15" customHeight="1">
      <c r="A83" s="699" t="s">
        <v>804</v>
      </c>
      <c r="B83" s="238"/>
      <c r="C83" s="238"/>
      <c r="D83" s="238"/>
      <c r="E83" s="238"/>
      <c r="F83" s="238"/>
      <c r="G83" s="238"/>
      <c r="H83" s="238"/>
      <c r="I83" s="238"/>
    </row>
    <row r="84" ht="12.75">
      <c r="A84" s="240"/>
    </row>
    <row r="85" spans="1:10" ht="12.75">
      <c r="A85" s="699"/>
      <c r="B85" s="1074"/>
      <c r="C85" s="1074"/>
      <c r="D85" s="1074"/>
      <c r="E85" s="1074"/>
      <c r="F85" s="1074"/>
      <c r="G85" s="1074"/>
      <c r="H85" s="1074"/>
      <c r="I85" s="1074"/>
      <c r="J85" s="217"/>
    </row>
    <row r="86" spans="2:9" ht="12.75">
      <c r="B86" s="1074"/>
      <c r="C86" s="1074"/>
      <c r="D86" s="1074"/>
      <c r="E86" s="1074"/>
      <c r="F86" s="1074"/>
      <c r="G86" s="1074"/>
      <c r="H86" s="1074"/>
      <c r="I86" s="1074"/>
    </row>
    <row r="87" spans="1:9" ht="12.75">
      <c r="A87" s="694"/>
      <c r="B87" s="1115"/>
      <c r="C87" s="1074"/>
      <c r="D87" s="1074"/>
      <c r="E87" s="1074"/>
      <c r="F87" s="1074"/>
      <c r="G87" s="1074"/>
      <c r="H87" s="1074"/>
      <c r="I87" s="1074"/>
    </row>
    <row r="88" spans="2:9" ht="12.75">
      <c r="B88" s="1074"/>
      <c r="C88" s="1074"/>
      <c r="D88" s="1074"/>
      <c r="E88" s="1074"/>
      <c r="F88" s="1074"/>
      <c r="G88" s="1074"/>
      <c r="H88" s="1074"/>
      <c r="I88" s="1074"/>
    </row>
    <row r="89" spans="2:9" ht="12.75">
      <c r="B89" s="1074"/>
      <c r="C89" s="1074"/>
      <c r="D89" s="1074"/>
      <c r="E89" s="1074"/>
      <c r="F89" s="1074"/>
      <c r="G89" s="1074"/>
      <c r="H89" s="1074"/>
      <c r="I89" s="1074"/>
    </row>
  </sheetData>
  <sheetProtection/>
  <mergeCells count="2">
    <mergeCell ref="A1:I1"/>
    <mergeCell ref="D4:F5"/>
  </mergeCells>
  <printOptions horizontalCentered="1"/>
  <pageMargins left="0.5905511811023623" right="0.5905511811023623" top="0.5511811023622047" bottom="0.2755905511811024"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L1"/>
    </sheetView>
  </sheetViews>
  <sheetFormatPr defaultColWidth="11.00390625" defaultRowHeight="13.5"/>
  <cols>
    <col min="1" max="1" width="2.125" style="242" customWidth="1"/>
    <col min="2" max="2" width="3.875" style="242" customWidth="1"/>
    <col min="3" max="3" width="12.625" style="242" customWidth="1"/>
    <col min="4" max="4" width="2.125" style="242" customWidth="1"/>
    <col min="5" max="5" width="10.00390625" style="242" customWidth="1"/>
    <col min="6" max="6" width="12.25390625" style="242" customWidth="1"/>
    <col min="7" max="7" width="14.875" style="242" customWidth="1"/>
    <col min="8" max="9" width="14.00390625" style="242" customWidth="1"/>
    <col min="10" max="10" width="9.875" style="242" customWidth="1"/>
    <col min="11" max="11" width="10.00390625" style="242" customWidth="1"/>
    <col min="12" max="12" width="13.875" style="242" customWidth="1"/>
    <col min="13" max="16384" width="11.00390625" style="242" customWidth="1"/>
  </cols>
  <sheetData>
    <row r="1" spans="1:12" s="241" customFormat="1" ht="20.25" customHeight="1">
      <c r="A1" s="1177" t="s">
        <v>534</v>
      </c>
      <c r="B1" s="1177"/>
      <c r="C1" s="1177"/>
      <c r="D1" s="1177"/>
      <c r="E1" s="1177"/>
      <c r="F1" s="1177"/>
      <c r="G1" s="1177"/>
      <c r="H1" s="1177"/>
      <c r="I1" s="1177"/>
      <c r="J1" s="1177"/>
      <c r="K1" s="1177"/>
      <c r="L1" s="1177"/>
    </row>
    <row r="2" ht="10.5" customHeight="1"/>
    <row r="3" spans="3:12" ht="20.25" customHeight="1" thickBot="1">
      <c r="C3" s="243"/>
      <c r="D3" s="243"/>
      <c r="E3" s="243"/>
      <c r="F3" s="243"/>
      <c r="G3" s="243"/>
      <c r="H3" s="243"/>
      <c r="I3" s="243"/>
      <c r="J3" s="243"/>
      <c r="K3" s="243"/>
      <c r="L3" s="196" t="s">
        <v>307</v>
      </c>
    </row>
    <row r="4" spans="1:12" ht="21" customHeight="1" thickTop="1">
      <c r="A4" s="880"/>
      <c r="B4" s="880"/>
      <c r="C4" s="881"/>
      <c r="D4" s="882"/>
      <c r="E4" s="883"/>
      <c r="F4" s="883"/>
      <c r="G4" s="1178" t="s">
        <v>372</v>
      </c>
      <c r="H4" s="1179"/>
      <c r="I4" s="1180"/>
      <c r="J4" s="883" t="s">
        <v>319</v>
      </c>
      <c r="K4" s="884" t="s">
        <v>320</v>
      </c>
      <c r="L4" s="885" t="s">
        <v>321</v>
      </c>
    </row>
    <row r="5" spans="1:12" ht="21" customHeight="1">
      <c r="A5" s="1184" t="s">
        <v>373</v>
      </c>
      <c r="B5" s="1184"/>
      <c r="C5" s="1184"/>
      <c r="D5" s="1185"/>
      <c r="E5" s="886" t="s">
        <v>322</v>
      </c>
      <c r="F5" s="887" t="s">
        <v>323</v>
      </c>
      <c r="G5" s="1181"/>
      <c r="H5" s="1182"/>
      <c r="I5" s="1183"/>
      <c r="J5" s="886"/>
      <c r="K5" s="888" t="s">
        <v>374</v>
      </c>
      <c r="L5" s="889" t="s">
        <v>324</v>
      </c>
    </row>
    <row r="6" spans="1:12" ht="21" customHeight="1">
      <c r="A6" s="890"/>
      <c r="B6" s="890"/>
      <c r="C6" s="891"/>
      <c r="D6" s="892"/>
      <c r="E6" s="893" t="s">
        <v>17</v>
      </c>
      <c r="F6" s="886"/>
      <c r="G6" s="894" t="s">
        <v>325</v>
      </c>
      <c r="H6" s="894" t="s">
        <v>19</v>
      </c>
      <c r="I6" s="894" t="s">
        <v>20</v>
      </c>
      <c r="J6" s="886" t="s">
        <v>21</v>
      </c>
      <c r="K6" s="888" t="s">
        <v>326</v>
      </c>
      <c r="L6" s="889" t="s">
        <v>327</v>
      </c>
    </row>
    <row r="7" spans="1:12" ht="12" customHeight="1">
      <c r="A7" s="895"/>
      <c r="B7" s="895"/>
      <c r="C7" s="896"/>
      <c r="D7" s="896"/>
      <c r="E7" s="897"/>
      <c r="F7" s="897"/>
      <c r="G7" s="897"/>
      <c r="H7" s="897"/>
      <c r="I7" s="897"/>
      <c r="J7" s="897"/>
      <c r="K7" s="897"/>
      <c r="L7" s="897"/>
    </row>
    <row r="8" spans="1:12" ht="25.5" customHeight="1">
      <c r="A8" s="895"/>
      <c r="B8" s="898"/>
      <c r="C8" s="899"/>
      <c r="D8" s="900"/>
      <c r="E8" s="901"/>
      <c r="F8" s="902" t="s">
        <v>832</v>
      </c>
      <c r="G8" s="902"/>
      <c r="H8" s="902"/>
      <c r="I8" s="902"/>
      <c r="J8" s="902"/>
      <c r="K8" s="900"/>
      <c r="L8" s="900"/>
    </row>
    <row r="9" spans="1:12" ht="21" customHeight="1">
      <c r="A9" s="895"/>
      <c r="B9" s="898"/>
      <c r="C9" s="899"/>
      <c r="D9" s="900"/>
      <c r="E9" s="903"/>
      <c r="F9" s="904"/>
      <c r="G9" s="904"/>
      <c r="H9" s="904"/>
      <c r="I9" s="904"/>
      <c r="J9" s="905"/>
      <c r="K9" s="903"/>
      <c r="L9" s="904"/>
    </row>
    <row r="10" spans="1:12" s="248" customFormat="1" ht="25.5" customHeight="1">
      <c r="A10" s="906"/>
      <c r="B10" s="1175" t="s">
        <v>247</v>
      </c>
      <c r="C10" s="1176"/>
      <c r="D10" s="907"/>
      <c r="E10" s="918">
        <v>557.02</v>
      </c>
      <c r="F10" s="919">
        <v>725824</v>
      </c>
      <c r="G10" s="919">
        <v>1516638</v>
      </c>
      <c r="H10" s="919">
        <v>714965</v>
      </c>
      <c r="I10" s="919">
        <v>801673</v>
      </c>
      <c r="J10" s="915">
        <v>89.18411871174406</v>
      </c>
      <c r="K10" s="916">
        <v>2.0895396129089145</v>
      </c>
      <c r="L10" s="920">
        <v>2722.77117518222</v>
      </c>
    </row>
    <row r="11" spans="1:12" ht="21" customHeight="1">
      <c r="A11" s="895"/>
      <c r="B11" s="908"/>
      <c r="C11" s="909"/>
      <c r="D11" s="910"/>
      <c r="E11" s="918"/>
      <c r="F11" s="919"/>
      <c r="G11" s="919"/>
      <c r="H11" s="919"/>
      <c r="I11" s="919"/>
      <c r="J11" s="925"/>
      <c r="K11" s="926"/>
      <c r="L11" s="920"/>
    </row>
    <row r="12" spans="1:12" ht="25.5" customHeight="1">
      <c r="A12" s="895"/>
      <c r="B12" s="1173" t="s">
        <v>138</v>
      </c>
      <c r="C12" s="1174"/>
      <c r="D12" s="911"/>
      <c r="E12" s="922">
        <v>34.02</v>
      </c>
      <c r="F12" s="924">
        <v>100194</v>
      </c>
      <c r="G12" s="924">
        <v>213672</v>
      </c>
      <c r="H12" s="924">
        <v>100577</v>
      </c>
      <c r="I12" s="924">
        <v>113095</v>
      </c>
      <c r="J12" s="925">
        <v>88.93142932932491</v>
      </c>
      <c r="K12" s="926">
        <v>2.1325827893885863</v>
      </c>
      <c r="L12" s="927">
        <v>6281</v>
      </c>
    </row>
    <row r="13" spans="1:12" ht="25.5" customHeight="1">
      <c r="A13" s="895"/>
      <c r="B13" s="1173" t="s">
        <v>249</v>
      </c>
      <c r="C13" s="1174"/>
      <c r="D13" s="911"/>
      <c r="E13" s="922">
        <v>32.66</v>
      </c>
      <c r="F13" s="924">
        <v>68579</v>
      </c>
      <c r="G13" s="924">
        <v>136426</v>
      </c>
      <c r="H13" s="924">
        <v>64344</v>
      </c>
      <c r="I13" s="924">
        <v>72082</v>
      </c>
      <c r="J13" s="925">
        <v>89.26500374573403</v>
      </c>
      <c r="K13" s="926">
        <v>1.9893261785677832</v>
      </c>
      <c r="L13" s="927">
        <v>4177</v>
      </c>
    </row>
    <row r="14" spans="1:12" ht="25.5" customHeight="1">
      <c r="A14" s="895"/>
      <c r="B14" s="1173" t="s">
        <v>132</v>
      </c>
      <c r="C14" s="1174"/>
      <c r="D14" s="911"/>
      <c r="E14" s="922">
        <v>28.97</v>
      </c>
      <c r="F14" s="924">
        <v>87653</v>
      </c>
      <c r="G14" s="924">
        <v>143359</v>
      </c>
      <c r="H14" s="924">
        <v>66322</v>
      </c>
      <c r="I14" s="924">
        <v>77037</v>
      </c>
      <c r="J14" s="925">
        <v>86.09109908225918</v>
      </c>
      <c r="K14" s="926">
        <v>1.6355287326161112</v>
      </c>
      <c r="L14" s="927">
        <v>4949</v>
      </c>
    </row>
    <row r="15" spans="1:12" ht="25.5" customHeight="1">
      <c r="A15" s="895"/>
      <c r="B15" s="1173" t="s">
        <v>133</v>
      </c>
      <c r="C15" s="1174"/>
      <c r="D15" s="911"/>
      <c r="E15" s="922">
        <v>14.67</v>
      </c>
      <c r="F15" s="924">
        <v>60049</v>
      </c>
      <c r="G15" s="924">
        <v>106897</v>
      </c>
      <c r="H15" s="924">
        <v>52660</v>
      </c>
      <c r="I15" s="924">
        <v>54237</v>
      </c>
      <c r="J15" s="925">
        <v>97.09239080332614</v>
      </c>
      <c r="K15" s="926">
        <v>1.7801628669919565</v>
      </c>
      <c r="L15" s="927">
        <v>7287</v>
      </c>
    </row>
    <row r="16" spans="1:12" ht="25.5" customHeight="1">
      <c r="A16" s="895"/>
      <c r="B16" s="1173" t="s">
        <v>130</v>
      </c>
      <c r="C16" s="1174"/>
      <c r="D16" s="911"/>
      <c r="E16" s="922">
        <v>240.29</v>
      </c>
      <c r="F16" s="924">
        <v>88486</v>
      </c>
      <c r="G16" s="924">
        <v>210775</v>
      </c>
      <c r="H16" s="924">
        <v>99137</v>
      </c>
      <c r="I16" s="924">
        <v>111638</v>
      </c>
      <c r="J16" s="925">
        <v>88.80219996775291</v>
      </c>
      <c r="K16" s="926">
        <v>2.382015234048324</v>
      </c>
      <c r="L16" s="927">
        <v>877</v>
      </c>
    </row>
    <row r="17" spans="1:12" ht="25.5" customHeight="1">
      <c r="A17" s="895"/>
      <c r="B17" s="908"/>
      <c r="C17" s="909" t="s">
        <v>250</v>
      </c>
      <c r="D17" s="910"/>
      <c r="E17" s="922">
        <v>95.24</v>
      </c>
      <c r="F17" s="924">
        <v>54720</v>
      </c>
      <c r="G17" s="924">
        <v>127267</v>
      </c>
      <c r="H17" s="924">
        <v>59276</v>
      </c>
      <c r="I17" s="924">
        <v>67991</v>
      </c>
      <c r="J17" s="925">
        <v>87.18212704622671</v>
      </c>
      <c r="K17" s="926">
        <v>2.32578581871345</v>
      </c>
      <c r="L17" s="927">
        <v>1336</v>
      </c>
    </row>
    <row r="18" spans="1:12" ht="25.5" customHeight="1">
      <c r="A18" s="895"/>
      <c r="B18" s="908"/>
      <c r="C18" s="909" t="s">
        <v>254</v>
      </c>
      <c r="D18" s="910"/>
      <c r="E18" s="922">
        <v>145.05</v>
      </c>
      <c r="F18" s="924">
        <v>33766</v>
      </c>
      <c r="G18" s="924">
        <v>83508</v>
      </c>
      <c r="H18" s="924">
        <v>39861</v>
      </c>
      <c r="I18" s="924">
        <v>43647</v>
      </c>
      <c r="J18" s="925">
        <v>91.32586432057185</v>
      </c>
      <c r="K18" s="926">
        <v>2.4731386601907244</v>
      </c>
      <c r="L18" s="927">
        <v>576</v>
      </c>
    </row>
    <row r="19" spans="1:12" ht="25.5" customHeight="1">
      <c r="A19" s="895"/>
      <c r="B19" s="1173" t="s">
        <v>131</v>
      </c>
      <c r="C19" s="1174"/>
      <c r="D19" s="911"/>
      <c r="E19" s="922">
        <v>11.36</v>
      </c>
      <c r="F19" s="924">
        <v>49369</v>
      </c>
      <c r="G19" s="924">
        <v>94213</v>
      </c>
      <c r="H19" s="924">
        <v>44286</v>
      </c>
      <c r="I19" s="924">
        <v>49927</v>
      </c>
      <c r="J19" s="925">
        <v>88.70150419612635</v>
      </c>
      <c r="K19" s="926">
        <v>1.90834329234945</v>
      </c>
      <c r="L19" s="927">
        <v>8293</v>
      </c>
    </row>
    <row r="20" spans="1:12" ht="25.5" customHeight="1">
      <c r="A20" s="895"/>
      <c r="B20" s="1173" t="s">
        <v>128</v>
      </c>
      <c r="C20" s="1174"/>
      <c r="D20" s="911"/>
      <c r="E20" s="922">
        <v>28.93</v>
      </c>
      <c r="F20" s="924">
        <v>74174</v>
      </c>
      <c r="G20" s="924">
        <v>157604</v>
      </c>
      <c r="H20" s="924">
        <v>72252</v>
      </c>
      <c r="I20" s="924">
        <v>85352</v>
      </c>
      <c r="J20" s="925">
        <v>84.65179491986127</v>
      </c>
      <c r="K20" s="926">
        <v>2.124787661444711</v>
      </c>
      <c r="L20" s="927">
        <v>5448</v>
      </c>
    </row>
    <row r="21" spans="1:12" ht="25.5" customHeight="1">
      <c r="A21" s="895"/>
      <c r="B21" s="908"/>
      <c r="C21" s="909" t="s">
        <v>250</v>
      </c>
      <c r="D21" s="910"/>
      <c r="E21" s="922">
        <v>12.1</v>
      </c>
      <c r="F21" s="924">
        <v>34884</v>
      </c>
      <c r="G21" s="924">
        <v>71812</v>
      </c>
      <c r="H21" s="924">
        <v>32592</v>
      </c>
      <c r="I21" s="924">
        <v>39220</v>
      </c>
      <c r="J21" s="925">
        <v>83.10045894951556</v>
      </c>
      <c r="K21" s="926">
        <v>2.0585941979130835</v>
      </c>
      <c r="L21" s="927">
        <v>5935</v>
      </c>
    </row>
    <row r="22" spans="1:12" ht="25.5" customHeight="1">
      <c r="A22" s="895"/>
      <c r="B22" s="908"/>
      <c r="C22" s="909" t="s">
        <v>251</v>
      </c>
      <c r="D22" s="910"/>
      <c r="E22" s="922">
        <v>16.83</v>
      </c>
      <c r="F22" s="924">
        <v>39290</v>
      </c>
      <c r="G22" s="924">
        <v>85792</v>
      </c>
      <c r="H22" s="924">
        <v>39660</v>
      </c>
      <c r="I22" s="924">
        <v>46132</v>
      </c>
      <c r="J22" s="925">
        <v>85.97069279458944</v>
      </c>
      <c r="K22" s="926">
        <v>2.1835581572919316</v>
      </c>
      <c r="L22" s="927">
        <v>5098</v>
      </c>
    </row>
    <row r="23" spans="1:12" ht="25.5" customHeight="1">
      <c r="A23" s="895"/>
      <c r="B23" s="1173" t="s">
        <v>129</v>
      </c>
      <c r="C23" s="1174"/>
      <c r="D23" s="911"/>
      <c r="E23" s="922">
        <v>28.11</v>
      </c>
      <c r="F23" s="924">
        <v>96495</v>
      </c>
      <c r="G23" s="924">
        <v>214936</v>
      </c>
      <c r="H23" s="924">
        <v>100161</v>
      </c>
      <c r="I23" s="924">
        <v>114775</v>
      </c>
      <c r="J23" s="925">
        <v>87.26726203441515</v>
      </c>
      <c r="K23" s="926">
        <v>2.227431473133323</v>
      </c>
      <c r="L23" s="927">
        <v>7646</v>
      </c>
    </row>
    <row r="24" spans="1:12" ht="25.5" customHeight="1">
      <c r="A24" s="895"/>
      <c r="B24" s="1173" t="s">
        <v>126</v>
      </c>
      <c r="C24" s="1174"/>
      <c r="D24" s="911"/>
      <c r="E24" s="922">
        <v>138.01</v>
      </c>
      <c r="F24" s="924">
        <v>100825</v>
      </c>
      <c r="G24" s="924">
        <v>238756</v>
      </c>
      <c r="H24" s="924">
        <v>115226</v>
      </c>
      <c r="I24" s="924">
        <v>123530</v>
      </c>
      <c r="J24" s="925">
        <v>93.27774629644621</v>
      </c>
      <c r="K24" s="926">
        <v>2.368023803620134</v>
      </c>
      <c r="L24" s="927">
        <v>1730</v>
      </c>
    </row>
    <row r="25" spans="1:12" ht="25.5" customHeight="1">
      <c r="A25" s="895"/>
      <c r="B25" s="908"/>
      <c r="C25" s="909" t="s">
        <v>250</v>
      </c>
      <c r="D25" s="910"/>
      <c r="E25" s="922">
        <v>99.2</v>
      </c>
      <c r="F25" s="924">
        <v>69158</v>
      </c>
      <c r="G25" s="924">
        <v>156595</v>
      </c>
      <c r="H25" s="924">
        <v>76743</v>
      </c>
      <c r="I25" s="924">
        <v>79852</v>
      </c>
      <c r="J25" s="925">
        <v>96.10654711215749</v>
      </c>
      <c r="K25" s="926">
        <v>2.2643078168830795</v>
      </c>
      <c r="L25" s="927">
        <v>1579</v>
      </c>
    </row>
    <row r="26" spans="1:12" ht="25.5" customHeight="1">
      <c r="A26" s="895"/>
      <c r="B26" s="908"/>
      <c r="C26" s="909" t="s">
        <v>375</v>
      </c>
      <c r="D26" s="910"/>
      <c r="E26" s="922">
        <v>38.81</v>
      </c>
      <c r="F26" s="924">
        <v>31667</v>
      </c>
      <c r="G26" s="924">
        <v>82161</v>
      </c>
      <c r="H26" s="924">
        <v>38483</v>
      </c>
      <c r="I26" s="924">
        <v>43678</v>
      </c>
      <c r="J26" s="925">
        <v>88.10614039104354</v>
      </c>
      <c r="K26" s="926">
        <v>2.5945305838885906</v>
      </c>
      <c r="L26" s="927">
        <v>2117</v>
      </c>
    </row>
    <row r="27" spans="1:12" ht="25.5" customHeight="1">
      <c r="A27" s="895"/>
      <c r="B27" s="895"/>
      <c r="C27" s="912"/>
      <c r="D27" s="912"/>
      <c r="E27" s="913"/>
      <c r="F27" s="914"/>
      <c r="G27" s="914"/>
      <c r="H27" s="914"/>
      <c r="I27" s="914"/>
      <c r="J27" s="915"/>
      <c r="K27" s="916"/>
      <c r="L27" s="917"/>
    </row>
    <row r="28" spans="1:12" ht="25.5" customHeight="1">
      <c r="A28" s="895"/>
      <c r="B28" s="898"/>
      <c r="C28" s="899"/>
      <c r="D28" s="900"/>
      <c r="E28" s="901"/>
      <c r="F28" s="902" t="s">
        <v>746</v>
      </c>
      <c r="G28" s="902"/>
      <c r="H28" s="902"/>
      <c r="I28" s="902"/>
      <c r="J28" s="902"/>
      <c r="K28" s="900"/>
      <c r="L28" s="900"/>
    </row>
    <row r="29" spans="1:12" ht="21" customHeight="1">
      <c r="A29" s="895"/>
      <c r="B29" s="898"/>
      <c r="C29" s="899"/>
      <c r="D29" s="900"/>
      <c r="E29" s="903"/>
      <c r="F29" s="904"/>
      <c r="G29" s="904"/>
      <c r="H29" s="904"/>
      <c r="I29" s="904"/>
      <c r="J29" s="905"/>
      <c r="K29" s="903"/>
      <c r="L29" s="904"/>
    </row>
    <row r="30" spans="1:15" ht="25.5" customHeight="1">
      <c r="A30" s="906"/>
      <c r="B30" s="1175" t="s">
        <v>247</v>
      </c>
      <c r="C30" s="1176"/>
      <c r="D30" s="907"/>
      <c r="E30" s="918">
        <v>557.01</v>
      </c>
      <c r="F30" s="919">
        <v>722189</v>
      </c>
      <c r="G30" s="919">
        <v>1522944</v>
      </c>
      <c r="H30" s="919">
        <v>718480</v>
      </c>
      <c r="I30" s="919">
        <v>804464</v>
      </c>
      <c r="J30" s="915">
        <v>89.3</v>
      </c>
      <c r="K30" s="916">
        <v>2.108788696587735</v>
      </c>
      <c r="L30" s="920">
        <v>2734.092133137051</v>
      </c>
      <c r="M30" s="773"/>
      <c r="N30" s="744"/>
      <c r="O30" s="745"/>
    </row>
    <row r="31" spans="1:15" ht="21" customHeight="1">
      <c r="A31" s="895"/>
      <c r="B31" s="908"/>
      <c r="C31" s="909"/>
      <c r="D31" s="910"/>
      <c r="E31" s="918"/>
      <c r="F31" s="919"/>
      <c r="G31" s="919"/>
      <c r="H31" s="919"/>
      <c r="I31" s="919"/>
      <c r="J31" s="915"/>
      <c r="K31" s="916"/>
      <c r="L31" s="920"/>
      <c r="M31" s="773"/>
      <c r="N31" s="259"/>
      <c r="O31" s="260"/>
    </row>
    <row r="32" spans="1:15" ht="25.5" customHeight="1">
      <c r="A32" s="895"/>
      <c r="B32" s="1173" t="s">
        <v>138</v>
      </c>
      <c r="C32" s="1174"/>
      <c r="D32" s="911"/>
      <c r="E32" s="922">
        <v>34.02</v>
      </c>
      <c r="F32" s="924">
        <v>99780</v>
      </c>
      <c r="G32" s="924">
        <v>214255</v>
      </c>
      <c r="H32" s="924">
        <v>100891</v>
      </c>
      <c r="I32" s="924">
        <v>113364</v>
      </c>
      <c r="J32" s="925">
        <v>89</v>
      </c>
      <c r="K32" s="926">
        <v>2.1472740028061734</v>
      </c>
      <c r="L32" s="927">
        <v>6297.912992357436</v>
      </c>
      <c r="M32" s="773"/>
      <c r="N32" s="259"/>
      <c r="O32" s="260"/>
    </row>
    <row r="33" spans="1:15" ht="25.5" customHeight="1">
      <c r="A33" s="895"/>
      <c r="B33" s="1173" t="s">
        <v>249</v>
      </c>
      <c r="C33" s="1174"/>
      <c r="D33" s="911"/>
      <c r="E33" s="922">
        <v>32.66</v>
      </c>
      <c r="F33" s="924">
        <v>68625</v>
      </c>
      <c r="G33" s="924">
        <v>136865</v>
      </c>
      <c r="H33" s="924">
        <v>64643</v>
      </c>
      <c r="I33" s="924">
        <v>72222</v>
      </c>
      <c r="J33" s="925">
        <v>89.5</v>
      </c>
      <c r="K33" s="926">
        <v>1.9943897996357012</v>
      </c>
      <c r="L33" s="927">
        <v>4190.600122473975</v>
      </c>
      <c r="M33" s="773"/>
      <c r="N33" s="259"/>
      <c r="O33" s="260"/>
    </row>
    <row r="34" spans="1:15" ht="25.5" customHeight="1">
      <c r="A34" s="895"/>
      <c r="B34" s="1173" t="s">
        <v>132</v>
      </c>
      <c r="C34" s="1174"/>
      <c r="D34" s="911"/>
      <c r="E34" s="922">
        <v>28.97</v>
      </c>
      <c r="F34" s="924">
        <v>86594</v>
      </c>
      <c r="G34" s="924">
        <v>142232</v>
      </c>
      <c r="H34" s="924">
        <v>65890</v>
      </c>
      <c r="I34" s="924">
        <v>76342</v>
      </c>
      <c r="J34" s="925">
        <v>86.3</v>
      </c>
      <c r="K34" s="926">
        <v>1.6425156477354088</v>
      </c>
      <c r="L34" s="927">
        <v>4909.630652399033</v>
      </c>
      <c r="M34" s="773"/>
      <c r="N34" s="259"/>
      <c r="O34" s="260"/>
    </row>
    <row r="35" spans="1:15" ht="25.5" customHeight="1">
      <c r="A35" s="895"/>
      <c r="B35" s="1173" t="s">
        <v>133</v>
      </c>
      <c r="C35" s="1174"/>
      <c r="D35" s="911"/>
      <c r="E35" s="922">
        <v>14.67</v>
      </c>
      <c r="F35" s="924">
        <v>59827</v>
      </c>
      <c r="G35" s="924">
        <v>107307</v>
      </c>
      <c r="H35" s="924">
        <v>52900</v>
      </c>
      <c r="I35" s="924">
        <v>54407</v>
      </c>
      <c r="J35" s="925">
        <v>97.2</v>
      </c>
      <c r="K35" s="926">
        <v>1.7936216089725374</v>
      </c>
      <c r="L35" s="927">
        <v>7314.7239263803685</v>
      </c>
      <c r="M35" s="773"/>
      <c r="N35" s="259"/>
      <c r="O35" s="260"/>
    </row>
    <row r="36" spans="1:15" ht="25.5" customHeight="1">
      <c r="A36" s="895"/>
      <c r="B36" s="1173" t="s">
        <v>130</v>
      </c>
      <c r="C36" s="1174"/>
      <c r="D36" s="911"/>
      <c r="E36" s="922">
        <v>240.29</v>
      </c>
      <c r="F36" s="924">
        <v>87913</v>
      </c>
      <c r="G36" s="924">
        <v>212211</v>
      </c>
      <c r="H36" s="924">
        <v>99866</v>
      </c>
      <c r="I36" s="924">
        <v>112345</v>
      </c>
      <c r="J36" s="925">
        <v>88.9</v>
      </c>
      <c r="K36" s="926">
        <v>2.4138750810460343</v>
      </c>
      <c r="L36" s="927">
        <v>883.1453660160639</v>
      </c>
      <c r="M36" s="773"/>
      <c r="N36" s="259"/>
      <c r="O36" s="260"/>
    </row>
    <row r="37" spans="1:15" ht="25.5" customHeight="1">
      <c r="A37" s="895"/>
      <c r="B37" s="908"/>
      <c r="C37" s="909" t="s">
        <v>250</v>
      </c>
      <c r="D37" s="910"/>
      <c r="E37" s="922">
        <v>95.24</v>
      </c>
      <c r="F37" s="924">
        <v>54548</v>
      </c>
      <c r="G37" s="924">
        <v>128477</v>
      </c>
      <c r="H37" s="924">
        <v>59863</v>
      </c>
      <c r="I37" s="924">
        <v>68614</v>
      </c>
      <c r="J37" s="925">
        <v>87.2</v>
      </c>
      <c r="K37" s="926">
        <v>2.355301752584879</v>
      </c>
      <c r="L37" s="927">
        <v>1348.9815203695928</v>
      </c>
      <c r="M37" s="773"/>
      <c r="N37" s="259"/>
      <c r="O37" s="260"/>
    </row>
    <row r="38" spans="1:15" ht="25.5" customHeight="1">
      <c r="A38" s="895"/>
      <c r="B38" s="908"/>
      <c r="C38" s="909" t="s">
        <v>254</v>
      </c>
      <c r="D38" s="910"/>
      <c r="E38" s="922">
        <v>145.05</v>
      </c>
      <c r="F38" s="924">
        <v>33365</v>
      </c>
      <c r="G38" s="924">
        <v>83734</v>
      </c>
      <c r="H38" s="924">
        <v>40003</v>
      </c>
      <c r="I38" s="924">
        <v>43731</v>
      </c>
      <c r="J38" s="925">
        <v>91.5</v>
      </c>
      <c r="K38" s="926">
        <v>2.509635845946351</v>
      </c>
      <c r="L38" s="927">
        <v>577.2768011030679</v>
      </c>
      <c r="M38" s="773"/>
      <c r="N38" s="259"/>
      <c r="O38" s="260"/>
    </row>
    <row r="39" spans="1:15" ht="25.5" customHeight="1">
      <c r="A39" s="895"/>
      <c r="B39" s="1173" t="s">
        <v>131</v>
      </c>
      <c r="C39" s="1174"/>
      <c r="D39" s="911"/>
      <c r="E39" s="922">
        <v>11.36</v>
      </c>
      <c r="F39" s="924">
        <v>49378</v>
      </c>
      <c r="G39" s="924">
        <v>95155</v>
      </c>
      <c r="H39" s="924">
        <v>44755</v>
      </c>
      <c r="I39" s="924">
        <v>50400</v>
      </c>
      <c r="J39" s="925">
        <v>88.8</v>
      </c>
      <c r="K39" s="926">
        <v>1.9270727854510106</v>
      </c>
      <c r="L39" s="927">
        <v>8376.320422535211</v>
      </c>
      <c r="M39" s="773"/>
      <c r="N39" s="259"/>
      <c r="O39" s="260"/>
    </row>
    <row r="40" spans="1:15" ht="25.5" customHeight="1">
      <c r="A40" s="895"/>
      <c r="B40" s="1173" t="s">
        <v>128</v>
      </c>
      <c r="C40" s="1174"/>
      <c r="D40" s="911"/>
      <c r="E40" s="922">
        <v>28.93</v>
      </c>
      <c r="F40" s="924">
        <v>73744</v>
      </c>
      <c r="G40" s="924">
        <v>158196</v>
      </c>
      <c r="H40" s="924">
        <v>72523</v>
      </c>
      <c r="I40" s="924">
        <v>85673</v>
      </c>
      <c r="J40" s="925">
        <v>84.7</v>
      </c>
      <c r="K40" s="926">
        <v>2.1452050336298547</v>
      </c>
      <c r="L40" s="927">
        <v>5468.233667473211</v>
      </c>
      <c r="M40" s="773"/>
      <c r="N40" s="259"/>
      <c r="O40" s="260"/>
    </row>
    <row r="41" spans="1:15" ht="25.5" customHeight="1">
      <c r="A41" s="895"/>
      <c r="B41" s="908"/>
      <c r="C41" s="909" t="s">
        <v>250</v>
      </c>
      <c r="D41" s="910"/>
      <c r="E41" s="922">
        <v>12.1</v>
      </c>
      <c r="F41" s="924">
        <v>34498</v>
      </c>
      <c r="G41" s="924">
        <v>71595</v>
      </c>
      <c r="H41" s="924">
        <v>32494</v>
      </c>
      <c r="I41" s="924">
        <v>39101</v>
      </c>
      <c r="J41" s="925">
        <v>83.1</v>
      </c>
      <c r="K41" s="926">
        <v>2.0753377007362745</v>
      </c>
      <c r="L41" s="927">
        <v>5916.94214876033</v>
      </c>
      <c r="M41" s="773"/>
      <c r="N41" s="259"/>
      <c r="O41" s="260"/>
    </row>
    <row r="42" spans="1:15" ht="25.5" customHeight="1">
      <c r="A42" s="895"/>
      <c r="B42" s="908"/>
      <c r="C42" s="909" t="s">
        <v>251</v>
      </c>
      <c r="D42" s="910"/>
      <c r="E42" s="922">
        <v>16.83</v>
      </c>
      <c r="F42" s="924">
        <v>39246</v>
      </c>
      <c r="G42" s="924">
        <v>86601</v>
      </c>
      <c r="H42" s="924">
        <v>40029</v>
      </c>
      <c r="I42" s="924">
        <v>46572</v>
      </c>
      <c r="J42" s="925">
        <v>86</v>
      </c>
      <c r="K42" s="926">
        <v>2.2066197829078122</v>
      </c>
      <c r="L42" s="927">
        <v>5145.632798573975</v>
      </c>
      <c r="M42" s="773"/>
      <c r="N42" s="259"/>
      <c r="O42" s="260"/>
    </row>
    <row r="43" spans="1:15" ht="25.5" customHeight="1">
      <c r="A43" s="895"/>
      <c r="B43" s="1173" t="s">
        <v>129</v>
      </c>
      <c r="C43" s="1174"/>
      <c r="D43" s="911"/>
      <c r="E43" s="922">
        <v>28.11</v>
      </c>
      <c r="F43" s="924">
        <v>96348</v>
      </c>
      <c r="G43" s="924">
        <v>216337</v>
      </c>
      <c r="H43" s="924">
        <v>100930</v>
      </c>
      <c r="I43" s="924">
        <v>115407</v>
      </c>
      <c r="J43" s="925">
        <v>87.5</v>
      </c>
      <c r="K43" s="926">
        <v>2.2453709469838503</v>
      </c>
      <c r="L43" s="927">
        <v>7696.086801849876</v>
      </c>
      <c r="M43" s="773"/>
      <c r="N43" s="259"/>
      <c r="O43" s="260"/>
    </row>
    <row r="44" spans="1:15" ht="25.5" customHeight="1">
      <c r="A44" s="895"/>
      <c r="B44" s="1173" t="s">
        <v>126</v>
      </c>
      <c r="C44" s="1174"/>
      <c r="D44" s="911"/>
      <c r="E44" s="922">
        <v>138.01</v>
      </c>
      <c r="F44" s="924">
        <v>99980</v>
      </c>
      <c r="G44" s="924">
        <v>240386</v>
      </c>
      <c r="H44" s="924">
        <v>116082</v>
      </c>
      <c r="I44" s="924">
        <v>124304</v>
      </c>
      <c r="J44" s="925">
        <v>93.4</v>
      </c>
      <c r="K44" s="926">
        <v>2.4043408681736347</v>
      </c>
      <c r="L44" s="927">
        <v>1741.8013187450185</v>
      </c>
      <c r="M44" s="773"/>
      <c r="N44" s="259"/>
      <c r="O44" s="260"/>
    </row>
    <row r="45" spans="1:15" ht="25.5" customHeight="1">
      <c r="A45" s="895"/>
      <c r="B45" s="908"/>
      <c r="C45" s="909" t="s">
        <v>250</v>
      </c>
      <c r="D45" s="910"/>
      <c r="E45" s="922">
        <v>99.2</v>
      </c>
      <c r="F45" s="924">
        <v>68541</v>
      </c>
      <c r="G45" s="924">
        <v>157546</v>
      </c>
      <c r="H45" s="924">
        <v>77229</v>
      </c>
      <c r="I45" s="924">
        <v>80317</v>
      </c>
      <c r="J45" s="925">
        <v>96.2</v>
      </c>
      <c r="K45" s="926">
        <v>2.298565821916809</v>
      </c>
      <c r="L45" s="927">
        <v>1588.1653225806451</v>
      </c>
      <c r="M45" s="773"/>
      <c r="N45" s="259"/>
      <c r="O45" s="260"/>
    </row>
    <row r="46" spans="1:15" ht="25.5" customHeight="1">
      <c r="A46" s="895"/>
      <c r="B46" s="908"/>
      <c r="C46" s="909" t="s">
        <v>375</v>
      </c>
      <c r="D46" s="910"/>
      <c r="E46" s="922">
        <v>38.81</v>
      </c>
      <c r="F46" s="924">
        <v>31439</v>
      </c>
      <c r="G46" s="924">
        <v>82840</v>
      </c>
      <c r="H46" s="924">
        <v>38853</v>
      </c>
      <c r="I46" s="924">
        <v>43987</v>
      </c>
      <c r="J46" s="925">
        <v>88.3</v>
      </c>
      <c r="K46" s="926">
        <v>2.634943859537517</v>
      </c>
      <c r="L46" s="927">
        <v>2134.5014171605253</v>
      </c>
      <c r="M46" s="773"/>
      <c r="N46" s="259"/>
      <c r="O46" s="260"/>
    </row>
    <row r="47" spans="1:12" ht="12" customHeight="1">
      <c r="A47" s="250"/>
      <c r="B47" s="250"/>
      <c r="C47" s="251"/>
      <c r="D47" s="252"/>
      <c r="E47" s="253"/>
      <c r="F47" s="243"/>
      <c r="G47" s="243"/>
      <c r="H47" s="243"/>
      <c r="I47" s="243"/>
      <c r="J47" s="249"/>
      <c r="K47" s="243"/>
      <c r="L47" s="243"/>
    </row>
    <row r="48" spans="4:12" s="367" customFormat="1" ht="7.5" customHeight="1">
      <c r="D48" s="364"/>
      <c r="E48" s="365"/>
      <c r="F48" s="365"/>
      <c r="G48" s="365"/>
      <c r="H48" s="365"/>
      <c r="I48" s="365"/>
      <c r="J48" s="366"/>
      <c r="K48" s="365"/>
      <c r="L48" s="365"/>
    </row>
    <row r="49" spans="1:15" s="695" customFormat="1" ht="15.75" customHeight="1">
      <c r="A49" s="694"/>
      <c r="D49" s="696"/>
      <c r="E49" s="697"/>
      <c r="F49" s="697"/>
      <c r="G49" s="697"/>
      <c r="H49" s="697"/>
      <c r="I49" s="697"/>
      <c r="J49" s="697"/>
      <c r="K49" s="697"/>
      <c r="L49" s="697"/>
      <c r="M49" s="697"/>
      <c r="N49" s="697"/>
      <c r="O49" s="697"/>
    </row>
    <row r="50" s="694" customFormat="1" ht="15.75" customHeight="1">
      <c r="J50" s="698"/>
    </row>
    <row r="51" s="694" customFormat="1" ht="15.75" customHeight="1">
      <c r="E51" s="1112"/>
    </row>
    <row r="55" ht="12.75">
      <c r="A55" s="1114"/>
    </row>
    <row r="56" ht="12.75">
      <c r="A56" s="694"/>
    </row>
    <row r="58" spans="1:3" ht="12.75">
      <c r="A58" s="364"/>
      <c r="B58" s="364"/>
      <c r="C58" s="364"/>
    </row>
    <row r="59" spans="1:3" ht="12.75">
      <c r="A59" s="368"/>
      <c r="B59" s="368"/>
      <c r="C59" s="368"/>
    </row>
    <row r="60" ht="12.75">
      <c r="A60" s="364"/>
    </row>
  </sheetData>
  <sheetProtection/>
  <mergeCells count="23">
    <mergeCell ref="A1:L1"/>
    <mergeCell ref="G4:I5"/>
    <mergeCell ref="A5:D5"/>
    <mergeCell ref="B10:C10"/>
    <mergeCell ref="B12:C12"/>
    <mergeCell ref="B13:C13"/>
    <mergeCell ref="B35:C35"/>
    <mergeCell ref="B14:C14"/>
    <mergeCell ref="B15:C15"/>
    <mergeCell ref="B16:C16"/>
    <mergeCell ref="B19:C19"/>
    <mergeCell ref="B20:C20"/>
    <mergeCell ref="B23:C23"/>
    <mergeCell ref="B36:C36"/>
    <mergeCell ref="B39:C39"/>
    <mergeCell ref="B40:C40"/>
    <mergeCell ref="B43:C43"/>
    <mergeCell ref="B44:C44"/>
    <mergeCell ref="B24:C24"/>
    <mergeCell ref="B30:C30"/>
    <mergeCell ref="B32:C32"/>
    <mergeCell ref="B33:C33"/>
    <mergeCell ref="B34:C34"/>
  </mergeCells>
  <printOptions horizontalCentered="1"/>
  <pageMargins left="0.6692913385826772" right="0.6692913385826772" top="0.5905511811023623" bottom="0.5118110236220472"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M61"/>
  <sheetViews>
    <sheetView zoomScalePageLayoutView="0" workbookViewId="0" topLeftCell="A1">
      <selection activeCell="A1" sqref="A1:L1"/>
    </sheetView>
  </sheetViews>
  <sheetFormatPr defaultColWidth="11.00390625" defaultRowHeight="13.5"/>
  <cols>
    <col min="1" max="1" width="2.125" style="242" customWidth="1"/>
    <col min="2" max="2" width="3.875" style="242" customWidth="1"/>
    <col min="3" max="3" width="12.625" style="242" customWidth="1"/>
    <col min="4" max="4" width="2.125" style="242" customWidth="1"/>
    <col min="5" max="5" width="10.00390625" style="242" customWidth="1"/>
    <col min="6" max="6" width="12.25390625" style="242" customWidth="1"/>
    <col min="7" max="9" width="14.00390625" style="242" customWidth="1"/>
    <col min="10" max="10" width="9.875" style="242" customWidth="1"/>
    <col min="11" max="11" width="10.00390625" style="242" customWidth="1"/>
    <col min="12" max="12" width="13.875" style="242" customWidth="1"/>
    <col min="13" max="13" width="12.125" style="242" bestFit="1" customWidth="1"/>
    <col min="14" max="16384" width="11.00390625" style="242" customWidth="1"/>
  </cols>
  <sheetData>
    <row r="1" spans="1:12" s="241" customFormat="1" ht="20.25" customHeight="1">
      <c r="A1" s="1177" t="s">
        <v>614</v>
      </c>
      <c r="B1" s="1177"/>
      <c r="C1" s="1177"/>
      <c r="D1" s="1177"/>
      <c r="E1" s="1177"/>
      <c r="F1" s="1177"/>
      <c r="G1" s="1177"/>
      <c r="H1" s="1177"/>
      <c r="I1" s="1177"/>
      <c r="J1" s="1177"/>
      <c r="K1" s="1177"/>
      <c r="L1" s="1177"/>
    </row>
    <row r="2" ht="10.5" customHeight="1"/>
    <row r="3" spans="3:12" ht="20.25" customHeight="1" thickBot="1">
      <c r="C3" s="243"/>
      <c r="D3" s="243"/>
      <c r="E3" s="243"/>
      <c r="F3" s="243"/>
      <c r="G3" s="243"/>
      <c r="H3" s="243"/>
      <c r="I3" s="243"/>
      <c r="J3" s="243"/>
      <c r="K3" s="243"/>
      <c r="L3" s="196"/>
    </row>
    <row r="4" spans="1:12" ht="21" customHeight="1" thickTop="1">
      <c r="A4" s="880"/>
      <c r="B4" s="880"/>
      <c r="C4" s="881"/>
      <c r="D4" s="882"/>
      <c r="E4" s="883"/>
      <c r="F4" s="883"/>
      <c r="G4" s="1178" t="s">
        <v>372</v>
      </c>
      <c r="H4" s="1179"/>
      <c r="I4" s="1180"/>
      <c r="J4" s="883" t="s">
        <v>319</v>
      </c>
      <c r="K4" s="884" t="s">
        <v>320</v>
      </c>
      <c r="L4" s="885" t="s">
        <v>321</v>
      </c>
    </row>
    <row r="5" spans="1:12" ht="21" customHeight="1">
      <c r="A5" s="1184" t="s">
        <v>373</v>
      </c>
      <c r="B5" s="1184"/>
      <c r="C5" s="1184"/>
      <c r="D5" s="1185"/>
      <c r="E5" s="886" t="s">
        <v>322</v>
      </c>
      <c r="F5" s="887" t="s">
        <v>323</v>
      </c>
      <c r="G5" s="1181"/>
      <c r="H5" s="1182"/>
      <c r="I5" s="1183"/>
      <c r="J5" s="886"/>
      <c r="K5" s="888" t="s">
        <v>374</v>
      </c>
      <c r="L5" s="889" t="s">
        <v>709</v>
      </c>
    </row>
    <row r="6" spans="1:12" ht="21" customHeight="1">
      <c r="A6" s="890"/>
      <c r="B6" s="890"/>
      <c r="C6" s="891"/>
      <c r="D6" s="892"/>
      <c r="E6" s="893" t="s">
        <v>17</v>
      </c>
      <c r="F6" s="886"/>
      <c r="G6" s="894" t="s">
        <v>325</v>
      </c>
      <c r="H6" s="894" t="s">
        <v>19</v>
      </c>
      <c r="I6" s="894" t="s">
        <v>20</v>
      </c>
      <c r="J6" s="886" t="s">
        <v>21</v>
      </c>
      <c r="K6" s="888" t="s">
        <v>326</v>
      </c>
      <c r="L6" s="889" t="s">
        <v>327</v>
      </c>
    </row>
    <row r="7" spans="1:12" ht="12" customHeight="1">
      <c r="A7" s="895"/>
      <c r="B7" s="895"/>
      <c r="C7" s="896"/>
      <c r="D7" s="896"/>
      <c r="E7" s="897"/>
      <c r="F7" s="897"/>
      <c r="G7" s="897"/>
      <c r="H7" s="897"/>
      <c r="I7" s="897"/>
      <c r="J7" s="897"/>
      <c r="K7" s="897"/>
      <c r="L7" s="897"/>
    </row>
    <row r="8" spans="1:12" ht="25.5" customHeight="1">
      <c r="A8" s="895"/>
      <c r="B8" s="898"/>
      <c r="C8" s="899"/>
      <c r="D8" s="900"/>
      <c r="E8" s="901"/>
      <c r="F8" s="902" t="s">
        <v>724</v>
      </c>
      <c r="G8" s="902"/>
      <c r="H8" s="902"/>
      <c r="I8" s="902"/>
      <c r="J8" s="902"/>
      <c r="K8" s="900"/>
      <c r="L8" s="900"/>
    </row>
    <row r="9" spans="1:12" ht="21" customHeight="1">
      <c r="A9" s="895"/>
      <c r="B9" s="898"/>
      <c r="C9" s="899"/>
      <c r="D9" s="900"/>
      <c r="E9" s="903"/>
      <c r="F9" s="904"/>
      <c r="G9" s="904"/>
      <c r="H9" s="904"/>
      <c r="I9" s="904"/>
      <c r="J9" s="905"/>
      <c r="K9" s="903"/>
      <c r="L9" s="904"/>
    </row>
    <row r="10" spans="1:13" s="248" customFormat="1" ht="25.5" customHeight="1">
      <c r="A10" s="906"/>
      <c r="B10" s="1175" t="s">
        <v>247</v>
      </c>
      <c r="C10" s="1176"/>
      <c r="D10" s="907"/>
      <c r="E10" s="918">
        <v>557.02</v>
      </c>
      <c r="F10" s="919">
        <v>718247</v>
      </c>
      <c r="G10" s="919">
        <v>1527407</v>
      </c>
      <c r="H10" s="919">
        <v>721198</v>
      </c>
      <c r="I10" s="919">
        <v>806209</v>
      </c>
      <c r="J10" s="915">
        <v>89.5</v>
      </c>
      <c r="K10" s="916">
        <v>2.126576233524122</v>
      </c>
      <c r="L10" s="920">
        <v>2742.104412767944</v>
      </c>
      <c r="M10" s="1096"/>
    </row>
    <row r="11" spans="1:13" ht="21" customHeight="1">
      <c r="A11" s="895"/>
      <c r="B11" s="908"/>
      <c r="C11" s="909"/>
      <c r="D11" s="910"/>
      <c r="E11" s="918"/>
      <c r="F11" s="919"/>
      <c r="G11" s="919"/>
      <c r="H11" s="919"/>
      <c r="I11" s="919"/>
      <c r="J11" s="915"/>
      <c r="K11" s="916"/>
      <c r="L11" s="920"/>
      <c r="M11" s="1096"/>
    </row>
    <row r="12" spans="1:13" ht="25.5" customHeight="1">
      <c r="A12" s="895"/>
      <c r="B12" s="1173" t="s">
        <v>138</v>
      </c>
      <c r="C12" s="1174"/>
      <c r="D12" s="911"/>
      <c r="E12" s="922">
        <v>34.02</v>
      </c>
      <c r="F12" s="924">
        <v>99012</v>
      </c>
      <c r="G12" s="924">
        <v>213944</v>
      </c>
      <c r="H12" s="924">
        <v>100836</v>
      </c>
      <c r="I12" s="924">
        <v>113108</v>
      </c>
      <c r="J12" s="925">
        <v>89.2</v>
      </c>
      <c r="K12" s="926">
        <v>2.160788591281865</v>
      </c>
      <c r="L12" s="927">
        <v>6288.771310993533</v>
      </c>
      <c r="M12" s="1096"/>
    </row>
    <row r="13" spans="1:13" ht="25.5" customHeight="1">
      <c r="A13" s="895"/>
      <c r="B13" s="1173" t="s">
        <v>249</v>
      </c>
      <c r="C13" s="1174"/>
      <c r="D13" s="911"/>
      <c r="E13" s="922">
        <v>32.66</v>
      </c>
      <c r="F13" s="924">
        <v>68386</v>
      </c>
      <c r="G13" s="924">
        <v>136985</v>
      </c>
      <c r="H13" s="924">
        <v>64692</v>
      </c>
      <c r="I13" s="924">
        <v>72293</v>
      </c>
      <c r="J13" s="925">
        <v>89.5</v>
      </c>
      <c r="K13" s="926">
        <v>2.0031146725938056</v>
      </c>
      <c r="L13" s="927">
        <v>4194.2743417023885</v>
      </c>
      <c r="M13" s="1096"/>
    </row>
    <row r="14" spans="1:13" ht="25.5" customHeight="1">
      <c r="A14" s="895"/>
      <c r="B14" s="1173" t="s">
        <v>132</v>
      </c>
      <c r="C14" s="1174"/>
      <c r="D14" s="911"/>
      <c r="E14" s="922">
        <v>28.97</v>
      </c>
      <c r="F14" s="924">
        <v>85573</v>
      </c>
      <c r="G14" s="924">
        <v>140897</v>
      </c>
      <c r="H14" s="924">
        <v>65381</v>
      </c>
      <c r="I14" s="924">
        <v>75516</v>
      </c>
      <c r="J14" s="925">
        <v>86.6</v>
      </c>
      <c r="K14" s="926">
        <v>1.646512334498031</v>
      </c>
      <c r="L14" s="927">
        <v>4863.548498446669</v>
      </c>
      <c r="M14" s="1096"/>
    </row>
    <row r="15" spans="1:13" ht="25.5" customHeight="1">
      <c r="A15" s="895"/>
      <c r="B15" s="1173" t="s">
        <v>133</v>
      </c>
      <c r="C15" s="1174"/>
      <c r="D15" s="911"/>
      <c r="E15" s="922">
        <v>14.68</v>
      </c>
      <c r="F15" s="924">
        <v>59398</v>
      </c>
      <c r="G15" s="924">
        <v>107191</v>
      </c>
      <c r="H15" s="924">
        <v>52926</v>
      </c>
      <c r="I15" s="924">
        <v>54265</v>
      </c>
      <c r="J15" s="925">
        <v>97.5</v>
      </c>
      <c r="K15" s="926">
        <v>1.8046230512811878</v>
      </c>
      <c r="L15" s="927">
        <v>7301.839237057221</v>
      </c>
      <c r="M15" s="1096"/>
    </row>
    <row r="16" spans="1:13" ht="25.5" customHeight="1">
      <c r="A16" s="895"/>
      <c r="B16" s="1173" t="s">
        <v>130</v>
      </c>
      <c r="C16" s="1174"/>
      <c r="D16" s="911"/>
      <c r="E16" s="922">
        <v>240.29</v>
      </c>
      <c r="F16" s="924">
        <v>87658</v>
      </c>
      <c r="G16" s="924">
        <v>214037</v>
      </c>
      <c r="H16" s="924">
        <v>100889</v>
      </c>
      <c r="I16" s="924">
        <v>113148</v>
      </c>
      <c r="J16" s="925">
        <v>89.2</v>
      </c>
      <c r="K16" s="926">
        <v>2.441728079582012</v>
      </c>
      <c r="L16" s="927">
        <v>890.7445170419077</v>
      </c>
      <c r="M16" s="1096"/>
    </row>
    <row r="17" spans="1:13" ht="25.5" customHeight="1">
      <c r="A17" s="895"/>
      <c r="B17" s="908"/>
      <c r="C17" s="909" t="s">
        <v>250</v>
      </c>
      <c r="D17" s="910"/>
      <c r="E17" s="922">
        <v>95.24</v>
      </c>
      <c r="F17" s="924">
        <v>54668</v>
      </c>
      <c r="G17" s="924">
        <v>130305</v>
      </c>
      <c r="H17" s="924">
        <v>60799</v>
      </c>
      <c r="I17" s="924">
        <v>69506</v>
      </c>
      <c r="J17" s="925">
        <v>87.5</v>
      </c>
      <c r="K17" s="926">
        <v>2.383569912928953</v>
      </c>
      <c r="L17" s="927">
        <v>1368.1751364972702</v>
      </c>
      <c r="M17" s="1096"/>
    </row>
    <row r="18" spans="1:13" ht="25.5" customHeight="1">
      <c r="A18" s="895"/>
      <c r="B18" s="908"/>
      <c r="C18" s="909" t="s">
        <v>254</v>
      </c>
      <c r="D18" s="910"/>
      <c r="E18" s="922">
        <v>145.05</v>
      </c>
      <c r="F18" s="924">
        <v>32990</v>
      </c>
      <c r="G18" s="924">
        <v>83732</v>
      </c>
      <c r="H18" s="924">
        <v>40090</v>
      </c>
      <c r="I18" s="924">
        <v>43642</v>
      </c>
      <c r="J18" s="925">
        <v>91.9</v>
      </c>
      <c r="K18" s="926">
        <v>2.5381024552894815</v>
      </c>
      <c r="L18" s="927">
        <v>577.2630127542226</v>
      </c>
      <c r="M18" s="1096"/>
    </row>
    <row r="19" spans="1:13" ht="25.5" customHeight="1">
      <c r="A19" s="895"/>
      <c r="B19" s="1173" t="s">
        <v>131</v>
      </c>
      <c r="C19" s="1174"/>
      <c r="D19" s="911"/>
      <c r="E19" s="922">
        <v>11.36</v>
      </c>
      <c r="F19" s="924">
        <v>49224</v>
      </c>
      <c r="G19" s="924">
        <v>95721</v>
      </c>
      <c r="H19" s="924">
        <v>45054</v>
      </c>
      <c r="I19" s="924">
        <v>50667</v>
      </c>
      <c r="J19" s="925">
        <v>88.9</v>
      </c>
      <c r="K19" s="926">
        <v>1.9446001950268161</v>
      </c>
      <c r="L19" s="927">
        <v>8426.144366197184</v>
      </c>
      <c r="M19" s="1096"/>
    </row>
    <row r="20" spans="1:13" ht="25.5" customHeight="1">
      <c r="A20" s="895"/>
      <c r="B20" s="1173" t="s">
        <v>128</v>
      </c>
      <c r="C20" s="1174"/>
      <c r="D20" s="911"/>
      <c r="E20" s="922">
        <v>28.93</v>
      </c>
      <c r="F20" s="924">
        <v>73464</v>
      </c>
      <c r="G20" s="924">
        <v>159127</v>
      </c>
      <c r="H20" s="924">
        <v>73049</v>
      </c>
      <c r="I20" s="924">
        <v>86078</v>
      </c>
      <c r="J20" s="925">
        <v>84.9</v>
      </c>
      <c r="K20" s="926">
        <v>2.166054121746706</v>
      </c>
      <c r="L20" s="927">
        <v>5500.414794331145</v>
      </c>
      <c r="M20" s="1096"/>
    </row>
    <row r="21" spans="1:13" ht="25.5" customHeight="1">
      <c r="A21" s="895"/>
      <c r="B21" s="908"/>
      <c r="C21" s="909" t="s">
        <v>250</v>
      </c>
      <c r="D21" s="910"/>
      <c r="E21" s="922">
        <v>12.1</v>
      </c>
      <c r="F21" s="924">
        <v>34266</v>
      </c>
      <c r="G21" s="924">
        <v>71707</v>
      </c>
      <c r="H21" s="924">
        <v>32587</v>
      </c>
      <c r="I21" s="924">
        <v>39120</v>
      </c>
      <c r="J21" s="925">
        <v>83.3</v>
      </c>
      <c r="K21" s="926">
        <v>2.092657444697368</v>
      </c>
      <c r="L21" s="927">
        <v>5926.198347107438</v>
      </c>
      <c r="M21" s="1096"/>
    </row>
    <row r="22" spans="1:13" ht="25.5" customHeight="1">
      <c r="A22" s="895"/>
      <c r="B22" s="908"/>
      <c r="C22" s="909" t="s">
        <v>251</v>
      </c>
      <c r="D22" s="910"/>
      <c r="E22" s="922">
        <v>16.83</v>
      </c>
      <c r="F22" s="924">
        <v>39198</v>
      </c>
      <c r="G22" s="924">
        <v>87420</v>
      </c>
      <c r="H22" s="924">
        <v>40462</v>
      </c>
      <c r="I22" s="924">
        <v>46958</v>
      </c>
      <c r="J22" s="925">
        <v>86.2</v>
      </c>
      <c r="K22" s="926">
        <v>2.2302158273381294</v>
      </c>
      <c r="L22" s="927">
        <v>5194.295900178254</v>
      </c>
      <c r="M22" s="1096"/>
    </row>
    <row r="23" spans="1:13" ht="25.5" customHeight="1">
      <c r="A23" s="895"/>
      <c r="B23" s="1173" t="s">
        <v>129</v>
      </c>
      <c r="C23" s="1174"/>
      <c r="D23" s="911"/>
      <c r="E23" s="922">
        <v>28.11</v>
      </c>
      <c r="F23" s="924">
        <v>96094</v>
      </c>
      <c r="G23" s="924">
        <v>217389</v>
      </c>
      <c r="H23" s="924">
        <v>101484</v>
      </c>
      <c r="I23" s="924">
        <v>115905</v>
      </c>
      <c r="J23" s="925">
        <v>87.6</v>
      </c>
      <c r="K23" s="926">
        <v>2.2622536266572313</v>
      </c>
      <c r="L23" s="927">
        <v>7733.511205976521</v>
      </c>
      <c r="M23" s="1096"/>
    </row>
    <row r="24" spans="1:13" ht="25.5" customHeight="1">
      <c r="A24" s="895"/>
      <c r="B24" s="1173" t="s">
        <v>126</v>
      </c>
      <c r="C24" s="1174"/>
      <c r="D24" s="911"/>
      <c r="E24" s="922">
        <v>138.01</v>
      </c>
      <c r="F24" s="924">
        <v>99438</v>
      </c>
      <c r="G24" s="924">
        <v>242116</v>
      </c>
      <c r="H24" s="924">
        <v>116887</v>
      </c>
      <c r="I24" s="924">
        <v>125229</v>
      </c>
      <c r="J24" s="925">
        <v>93.3</v>
      </c>
      <c r="K24" s="926">
        <v>2.4348438222812203</v>
      </c>
      <c r="L24" s="927">
        <v>1754.3366422722993</v>
      </c>
      <c r="M24" s="1096"/>
    </row>
    <row r="25" spans="1:13" ht="25.5" customHeight="1">
      <c r="A25" s="895"/>
      <c r="B25" s="908"/>
      <c r="C25" s="909" t="s">
        <v>250</v>
      </c>
      <c r="D25" s="910"/>
      <c r="E25" s="922">
        <v>99.2</v>
      </c>
      <c r="F25" s="924">
        <v>68224</v>
      </c>
      <c r="G25" s="924">
        <v>158877</v>
      </c>
      <c r="H25" s="924">
        <v>77858</v>
      </c>
      <c r="I25" s="924">
        <v>81019</v>
      </c>
      <c r="J25" s="925">
        <v>96.1</v>
      </c>
      <c r="K25" s="926">
        <v>2.3287552767354596</v>
      </c>
      <c r="L25" s="927">
        <v>1601.5826612903224</v>
      </c>
      <c r="M25" s="1096"/>
    </row>
    <row r="26" spans="1:13" ht="25.5" customHeight="1">
      <c r="A26" s="895"/>
      <c r="B26" s="908"/>
      <c r="C26" s="909" t="s">
        <v>375</v>
      </c>
      <c r="D26" s="910"/>
      <c r="E26" s="922">
        <v>38.81</v>
      </c>
      <c r="F26" s="924">
        <v>31214</v>
      </c>
      <c r="G26" s="924">
        <v>83239</v>
      </c>
      <c r="H26" s="924">
        <v>39029</v>
      </c>
      <c r="I26" s="924">
        <v>44210</v>
      </c>
      <c r="J26" s="925">
        <v>88.3</v>
      </c>
      <c r="K26" s="926">
        <v>2.6667200615108606</v>
      </c>
      <c r="L26" s="927">
        <v>2144.7822726101517</v>
      </c>
      <c r="M26" s="1096"/>
    </row>
    <row r="27" spans="1:13" ht="25.5" customHeight="1">
      <c r="A27" s="895"/>
      <c r="B27" s="895"/>
      <c r="C27" s="912"/>
      <c r="D27" s="912"/>
      <c r="E27" s="913"/>
      <c r="F27" s="914"/>
      <c r="G27" s="914"/>
      <c r="H27" s="914"/>
      <c r="I27" s="914"/>
      <c r="J27" s="915"/>
      <c r="K27" s="916"/>
      <c r="L27" s="917"/>
      <c r="M27" s="1096"/>
    </row>
    <row r="28" spans="1:13" ht="25.5" customHeight="1">
      <c r="A28" s="895"/>
      <c r="B28" s="898"/>
      <c r="C28" s="899"/>
      <c r="D28" s="900"/>
      <c r="E28" s="901"/>
      <c r="F28" s="902" t="s">
        <v>680</v>
      </c>
      <c r="G28" s="902"/>
      <c r="H28" s="902"/>
      <c r="I28" s="902"/>
      <c r="J28" s="902"/>
      <c r="K28" s="900"/>
      <c r="L28" s="900"/>
      <c r="M28" s="1096"/>
    </row>
    <row r="29" spans="1:13" ht="21" customHeight="1">
      <c r="A29" s="895"/>
      <c r="B29" s="898"/>
      <c r="C29" s="899"/>
      <c r="D29" s="900"/>
      <c r="E29" s="903"/>
      <c r="F29" s="904"/>
      <c r="G29" s="904"/>
      <c r="H29" s="904"/>
      <c r="I29" s="904"/>
      <c r="J29" s="905"/>
      <c r="K29" s="903"/>
      <c r="L29" s="904"/>
      <c r="M29" s="1096"/>
    </row>
    <row r="30" spans="1:13" ht="25.5" customHeight="1">
      <c r="A30" s="906"/>
      <c r="B30" s="1175" t="s">
        <v>247</v>
      </c>
      <c r="C30" s="1176"/>
      <c r="D30" s="907"/>
      <c r="E30" s="918">
        <v>557.02</v>
      </c>
      <c r="F30" s="919">
        <v>714544</v>
      </c>
      <c r="G30" s="919">
        <v>1532153</v>
      </c>
      <c r="H30" s="919">
        <v>723811</v>
      </c>
      <c r="I30" s="919">
        <v>808342</v>
      </c>
      <c r="J30" s="915">
        <v>89.5</v>
      </c>
      <c r="K30" s="916">
        <v>2.1442388432342865</v>
      </c>
      <c r="L30" s="920">
        <v>2750.62475315069</v>
      </c>
      <c r="M30" s="1096"/>
    </row>
    <row r="31" spans="1:13" ht="21" customHeight="1">
      <c r="A31" s="895"/>
      <c r="B31" s="908"/>
      <c r="C31" s="909"/>
      <c r="D31" s="910"/>
      <c r="E31" s="921"/>
      <c r="F31" s="895"/>
      <c r="G31" s="895"/>
      <c r="H31" s="895"/>
      <c r="I31" s="895"/>
      <c r="J31" s="915"/>
      <c r="K31" s="916"/>
      <c r="L31" s="920"/>
      <c r="M31" s="1096"/>
    </row>
    <row r="32" spans="1:13" ht="25.5" customHeight="1">
      <c r="A32" s="895"/>
      <c r="B32" s="1173" t="s">
        <v>138</v>
      </c>
      <c r="C32" s="1174"/>
      <c r="D32" s="911"/>
      <c r="E32" s="922">
        <v>34.02</v>
      </c>
      <c r="F32" s="923">
        <v>98534</v>
      </c>
      <c r="G32" s="923">
        <v>214156</v>
      </c>
      <c r="H32" s="924">
        <v>100991</v>
      </c>
      <c r="I32" s="924">
        <v>113165</v>
      </c>
      <c r="J32" s="925">
        <v>89.2</v>
      </c>
      <c r="K32" s="926">
        <v>2.173422371973126</v>
      </c>
      <c r="L32" s="927">
        <v>6295.002939447383</v>
      </c>
      <c r="M32" s="1096"/>
    </row>
    <row r="33" spans="1:13" ht="25.5" customHeight="1">
      <c r="A33" s="895"/>
      <c r="B33" s="1173" t="s">
        <v>249</v>
      </c>
      <c r="C33" s="1174"/>
      <c r="D33" s="911"/>
      <c r="E33" s="928">
        <v>32.66</v>
      </c>
      <c r="F33" s="929">
        <v>68190</v>
      </c>
      <c r="G33" s="923">
        <v>136968</v>
      </c>
      <c r="H33" s="924">
        <v>64728</v>
      </c>
      <c r="I33" s="924">
        <v>72240</v>
      </c>
      <c r="J33" s="925">
        <v>89.6</v>
      </c>
      <c r="K33" s="926">
        <v>2.0086229652441707</v>
      </c>
      <c r="L33" s="927">
        <v>4193.753827311697</v>
      </c>
      <c r="M33" s="1096"/>
    </row>
    <row r="34" spans="1:13" ht="25.5" customHeight="1">
      <c r="A34" s="895"/>
      <c r="B34" s="1173" t="s">
        <v>132</v>
      </c>
      <c r="C34" s="1174"/>
      <c r="D34" s="911"/>
      <c r="E34" s="928">
        <v>28.97</v>
      </c>
      <c r="F34" s="929">
        <v>84158</v>
      </c>
      <c r="G34" s="923">
        <v>139333</v>
      </c>
      <c r="H34" s="924">
        <v>64660</v>
      </c>
      <c r="I34" s="924">
        <v>74673</v>
      </c>
      <c r="J34" s="925">
        <v>86.6</v>
      </c>
      <c r="K34" s="926">
        <v>1.6556120630243114</v>
      </c>
      <c r="L34" s="927">
        <v>4809.561615464274</v>
      </c>
      <c r="M34" s="1096"/>
    </row>
    <row r="35" spans="1:13" ht="25.5" customHeight="1">
      <c r="A35" s="895"/>
      <c r="B35" s="1173" t="s">
        <v>133</v>
      </c>
      <c r="C35" s="1174"/>
      <c r="D35" s="911"/>
      <c r="E35" s="928">
        <v>14.68</v>
      </c>
      <c r="F35" s="929">
        <v>58921</v>
      </c>
      <c r="G35" s="923">
        <v>107056</v>
      </c>
      <c r="H35" s="924">
        <v>52874</v>
      </c>
      <c r="I35" s="924">
        <v>54182</v>
      </c>
      <c r="J35" s="925">
        <v>97.6</v>
      </c>
      <c r="K35" s="926">
        <v>1.816941328219141</v>
      </c>
      <c r="L35" s="927">
        <v>7292.643051771117</v>
      </c>
      <c r="M35" s="1096"/>
    </row>
    <row r="36" spans="1:13" ht="25.5" customHeight="1">
      <c r="A36" s="895"/>
      <c r="B36" s="1173" t="s">
        <v>130</v>
      </c>
      <c r="C36" s="1174"/>
      <c r="D36" s="911"/>
      <c r="E36" s="928">
        <v>240.29</v>
      </c>
      <c r="F36" s="929">
        <v>87528</v>
      </c>
      <c r="G36" s="923">
        <v>216190</v>
      </c>
      <c r="H36" s="924">
        <v>101910</v>
      </c>
      <c r="I36" s="924">
        <v>114280</v>
      </c>
      <c r="J36" s="925">
        <v>89.2</v>
      </c>
      <c r="K36" s="926">
        <v>2.4699524723517046</v>
      </c>
      <c r="L36" s="927">
        <v>899.7045237005285</v>
      </c>
      <c r="M36" s="1096"/>
    </row>
    <row r="37" spans="1:13" ht="25.5" customHeight="1">
      <c r="A37" s="895"/>
      <c r="B37" s="908"/>
      <c r="C37" s="909" t="s">
        <v>250</v>
      </c>
      <c r="D37" s="910"/>
      <c r="E37" s="928">
        <v>95.24</v>
      </c>
      <c r="F37" s="929">
        <v>54868</v>
      </c>
      <c r="G37" s="923">
        <v>132000</v>
      </c>
      <c r="H37" s="924">
        <v>61623</v>
      </c>
      <c r="I37" s="924">
        <v>70377</v>
      </c>
      <c r="J37" s="925">
        <v>87.6</v>
      </c>
      <c r="K37" s="926">
        <v>2.405773857257418</v>
      </c>
      <c r="L37" s="927">
        <v>1385.972280554389</v>
      </c>
      <c r="M37" s="1096"/>
    </row>
    <row r="38" spans="1:13" ht="25.5" customHeight="1">
      <c r="A38" s="895"/>
      <c r="B38" s="908"/>
      <c r="C38" s="909" t="s">
        <v>254</v>
      </c>
      <c r="D38" s="910"/>
      <c r="E38" s="928">
        <v>145.05</v>
      </c>
      <c r="F38" s="929">
        <v>32660</v>
      </c>
      <c r="G38" s="923">
        <v>84190</v>
      </c>
      <c r="H38" s="924">
        <v>40287</v>
      </c>
      <c r="I38" s="924">
        <v>43903</v>
      </c>
      <c r="J38" s="925">
        <v>91.8</v>
      </c>
      <c r="K38" s="926">
        <v>2.5777709736680956</v>
      </c>
      <c r="L38" s="927">
        <v>580.4205446397793</v>
      </c>
      <c r="M38" s="1096"/>
    </row>
    <row r="39" spans="1:13" ht="25.5" customHeight="1">
      <c r="A39" s="895"/>
      <c r="B39" s="1173" t="s">
        <v>131</v>
      </c>
      <c r="C39" s="1174"/>
      <c r="D39" s="911"/>
      <c r="E39" s="928">
        <v>11.36</v>
      </c>
      <c r="F39" s="929">
        <v>49098</v>
      </c>
      <c r="G39" s="923">
        <v>96493</v>
      </c>
      <c r="H39" s="924">
        <v>45368</v>
      </c>
      <c r="I39" s="924">
        <v>51125</v>
      </c>
      <c r="J39" s="925">
        <v>88.7</v>
      </c>
      <c r="K39" s="926">
        <v>1.965314269420343</v>
      </c>
      <c r="L39" s="927">
        <v>8494.102112676057</v>
      </c>
      <c r="M39" s="1096"/>
    </row>
    <row r="40" spans="1:13" ht="25.5" customHeight="1">
      <c r="A40" s="895"/>
      <c r="B40" s="1173" t="s">
        <v>128</v>
      </c>
      <c r="C40" s="1174"/>
      <c r="D40" s="911"/>
      <c r="E40" s="928">
        <v>28.93</v>
      </c>
      <c r="F40" s="929">
        <v>73444</v>
      </c>
      <c r="G40" s="923">
        <v>160197</v>
      </c>
      <c r="H40" s="924">
        <v>73728</v>
      </c>
      <c r="I40" s="924">
        <v>86469</v>
      </c>
      <c r="J40" s="925">
        <v>85.3</v>
      </c>
      <c r="K40" s="926">
        <v>2.18121289690104</v>
      </c>
      <c r="L40" s="927">
        <v>5537.400622191497</v>
      </c>
      <c r="M40" s="1096"/>
    </row>
    <row r="41" spans="1:13" ht="25.5" customHeight="1">
      <c r="A41" s="895"/>
      <c r="B41" s="908"/>
      <c r="C41" s="909" t="s">
        <v>250</v>
      </c>
      <c r="D41" s="910"/>
      <c r="E41" s="928">
        <v>12.1</v>
      </c>
      <c r="F41" s="929">
        <v>34223</v>
      </c>
      <c r="G41" s="923">
        <v>71971</v>
      </c>
      <c r="H41" s="924">
        <v>32813</v>
      </c>
      <c r="I41" s="924">
        <v>39158</v>
      </c>
      <c r="J41" s="925">
        <v>83.8</v>
      </c>
      <c r="K41" s="926">
        <v>2.103000905823569</v>
      </c>
      <c r="L41" s="927">
        <v>5948.01652892562</v>
      </c>
      <c r="M41" s="1096"/>
    </row>
    <row r="42" spans="1:13" ht="25.5" customHeight="1">
      <c r="A42" s="895"/>
      <c r="B42" s="908"/>
      <c r="C42" s="909" t="s">
        <v>251</v>
      </c>
      <c r="D42" s="910"/>
      <c r="E42" s="928">
        <v>16.83</v>
      </c>
      <c r="F42" s="929">
        <v>39221</v>
      </c>
      <c r="G42" s="923">
        <v>88226</v>
      </c>
      <c r="H42" s="924">
        <v>40915</v>
      </c>
      <c r="I42" s="924">
        <v>47311</v>
      </c>
      <c r="J42" s="925">
        <v>86.5</v>
      </c>
      <c r="K42" s="926">
        <v>2.249458198414115</v>
      </c>
      <c r="L42" s="927">
        <v>5242.186571598337</v>
      </c>
      <c r="M42" s="1096"/>
    </row>
    <row r="43" spans="1:13" ht="25.5" customHeight="1">
      <c r="A43" s="895"/>
      <c r="B43" s="1173" t="s">
        <v>129</v>
      </c>
      <c r="C43" s="1174"/>
      <c r="D43" s="911"/>
      <c r="E43" s="928">
        <v>28.11</v>
      </c>
      <c r="F43" s="929">
        <v>96000</v>
      </c>
      <c r="G43" s="923">
        <v>218417</v>
      </c>
      <c r="H43" s="924">
        <v>102126</v>
      </c>
      <c r="I43" s="924">
        <v>116291</v>
      </c>
      <c r="J43" s="925">
        <v>87.8</v>
      </c>
      <c r="K43" s="926">
        <v>2.2751770833333333</v>
      </c>
      <c r="L43" s="927">
        <v>7770.081821415866</v>
      </c>
      <c r="M43" s="1096"/>
    </row>
    <row r="44" spans="1:13" ht="25.5" customHeight="1">
      <c r="A44" s="895"/>
      <c r="B44" s="1173" t="s">
        <v>126</v>
      </c>
      <c r="C44" s="1174"/>
      <c r="D44" s="911"/>
      <c r="E44" s="928">
        <v>138.01</v>
      </c>
      <c r="F44" s="929">
        <v>98671</v>
      </c>
      <c r="G44" s="923">
        <v>243343</v>
      </c>
      <c r="H44" s="924">
        <v>117426</v>
      </c>
      <c r="I44" s="924">
        <v>125917</v>
      </c>
      <c r="J44" s="925">
        <v>93.3</v>
      </c>
      <c r="K44" s="926">
        <v>2.4662058760932797</v>
      </c>
      <c r="L44" s="927">
        <v>1763.2273023693936</v>
      </c>
      <c r="M44" s="1096"/>
    </row>
    <row r="45" spans="1:13" ht="25.5" customHeight="1">
      <c r="A45" s="895"/>
      <c r="B45" s="908"/>
      <c r="C45" s="909" t="s">
        <v>250</v>
      </c>
      <c r="D45" s="910"/>
      <c r="E45" s="928">
        <v>99.2</v>
      </c>
      <c r="F45" s="929">
        <v>67812</v>
      </c>
      <c r="G45" s="923">
        <v>159969</v>
      </c>
      <c r="H45" s="924">
        <v>78268</v>
      </c>
      <c r="I45" s="924">
        <v>81701</v>
      </c>
      <c r="J45" s="925">
        <v>95.8</v>
      </c>
      <c r="K45" s="926">
        <v>2.359007255353035</v>
      </c>
      <c r="L45" s="927">
        <v>1612.5907258064515</v>
      </c>
      <c r="M45" s="1096"/>
    </row>
    <row r="46" spans="1:13" ht="25.5" customHeight="1">
      <c r="A46" s="895"/>
      <c r="B46" s="908"/>
      <c r="C46" s="909" t="s">
        <v>375</v>
      </c>
      <c r="D46" s="910"/>
      <c r="E46" s="928">
        <v>38.81</v>
      </c>
      <c r="F46" s="929">
        <v>30859</v>
      </c>
      <c r="G46" s="923">
        <v>83374</v>
      </c>
      <c r="H46" s="924">
        <v>39158</v>
      </c>
      <c r="I46" s="924">
        <v>44216</v>
      </c>
      <c r="J46" s="925">
        <v>88.6</v>
      </c>
      <c r="K46" s="926">
        <v>2.70177257850222</v>
      </c>
      <c r="L46" s="927">
        <v>2148.2607575367174</v>
      </c>
      <c r="M46" s="1096"/>
    </row>
    <row r="47" spans="1:12" ht="12" customHeight="1">
      <c r="A47" s="250"/>
      <c r="B47" s="250"/>
      <c r="C47" s="251"/>
      <c r="D47" s="252"/>
      <c r="E47" s="253"/>
      <c r="F47" s="243"/>
      <c r="G47" s="243"/>
      <c r="H47" s="243"/>
      <c r="I47" s="243"/>
      <c r="J47" s="249"/>
      <c r="K47" s="243"/>
      <c r="L47" s="243"/>
    </row>
    <row r="48" spans="4:12" s="367" customFormat="1" ht="7.5" customHeight="1">
      <c r="D48" s="364"/>
      <c r="E48" s="365"/>
      <c r="F48" s="365"/>
      <c r="G48" s="365"/>
      <c r="H48" s="365"/>
      <c r="I48" s="365"/>
      <c r="J48" s="366"/>
      <c r="K48" s="365"/>
      <c r="L48" s="365"/>
    </row>
    <row r="49" ht="12.75">
      <c r="A49" s="242" t="s">
        <v>906</v>
      </c>
    </row>
    <row r="52" ht="12.75">
      <c r="A52" s="694"/>
    </row>
    <row r="59" spans="1:3" ht="12.75">
      <c r="A59" s="364"/>
      <c r="B59" s="364"/>
      <c r="C59" s="364"/>
    </row>
    <row r="60" spans="1:3" ht="12.75">
      <c r="A60" s="368"/>
      <c r="B60" s="368"/>
      <c r="C60" s="368"/>
    </row>
    <row r="61" ht="12.75">
      <c r="A61" s="364"/>
    </row>
  </sheetData>
  <sheetProtection/>
  <mergeCells count="23">
    <mergeCell ref="A1:L1"/>
    <mergeCell ref="G4:I5"/>
    <mergeCell ref="A5:D5"/>
    <mergeCell ref="B10:C10"/>
    <mergeCell ref="B12:C12"/>
    <mergeCell ref="B13:C13"/>
    <mergeCell ref="B35:C35"/>
    <mergeCell ref="B14:C14"/>
    <mergeCell ref="B15:C15"/>
    <mergeCell ref="B16:C16"/>
    <mergeCell ref="B19:C19"/>
    <mergeCell ref="B20:C20"/>
    <mergeCell ref="B23:C23"/>
    <mergeCell ref="B36:C36"/>
    <mergeCell ref="B39:C39"/>
    <mergeCell ref="B40:C40"/>
    <mergeCell ref="B43:C43"/>
    <mergeCell ref="B44:C44"/>
    <mergeCell ref="B24:C24"/>
    <mergeCell ref="B30:C30"/>
    <mergeCell ref="B32:C32"/>
    <mergeCell ref="B33:C33"/>
    <mergeCell ref="B34:C34"/>
  </mergeCells>
  <printOptions horizontalCentered="1"/>
  <pageMargins left="0.6692913385826772" right="0.6692913385826772" top="0.5905511811023623" bottom="0.5118110236220472"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L1"/>
    </sheetView>
  </sheetViews>
  <sheetFormatPr defaultColWidth="11.00390625" defaultRowHeight="13.5"/>
  <cols>
    <col min="1" max="1" width="2.125" style="242" customWidth="1"/>
    <col min="2" max="2" width="3.875" style="242" customWidth="1"/>
    <col min="3" max="3" width="12.875" style="242" customWidth="1"/>
    <col min="4" max="4" width="2.125" style="242" customWidth="1"/>
    <col min="5" max="5" width="10.00390625" style="242" customWidth="1"/>
    <col min="6" max="6" width="12.25390625" style="242" customWidth="1"/>
    <col min="7" max="9" width="14.00390625" style="242" customWidth="1"/>
    <col min="10" max="10" width="9.875" style="242" customWidth="1"/>
    <col min="11" max="11" width="10.00390625" style="242" customWidth="1"/>
    <col min="12" max="12" width="13.875" style="242" customWidth="1"/>
    <col min="13" max="16384" width="11.00390625" style="242" customWidth="1"/>
  </cols>
  <sheetData>
    <row r="1" spans="1:12" s="241" customFormat="1" ht="20.25" customHeight="1">
      <c r="A1" s="1177" t="s">
        <v>614</v>
      </c>
      <c r="B1" s="1177"/>
      <c r="C1" s="1177"/>
      <c r="D1" s="1177"/>
      <c r="E1" s="1177"/>
      <c r="F1" s="1177"/>
      <c r="G1" s="1177"/>
      <c r="H1" s="1177"/>
      <c r="I1" s="1177"/>
      <c r="J1" s="1177"/>
      <c r="K1" s="1177"/>
      <c r="L1" s="1177"/>
    </row>
    <row r="2" ht="10.5" customHeight="1"/>
    <row r="3" spans="3:12" ht="20.25" customHeight="1" thickBot="1">
      <c r="C3" s="243"/>
      <c r="D3" s="243"/>
      <c r="E3" s="243"/>
      <c r="F3" s="243"/>
      <c r="G3" s="243"/>
      <c r="H3" s="243"/>
      <c r="I3" s="243"/>
      <c r="J3" s="243"/>
      <c r="K3" s="243"/>
      <c r="L3" s="196"/>
    </row>
    <row r="4" spans="1:12" ht="21" customHeight="1" thickTop="1">
      <c r="A4" s="880"/>
      <c r="B4" s="880"/>
      <c r="C4" s="881"/>
      <c r="D4" s="882"/>
      <c r="E4" s="883"/>
      <c r="F4" s="883"/>
      <c r="G4" s="1178" t="s">
        <v>372</v>
      </c>
      <c r="H4" s="1179"/>
      <c r="I4" s="1180"/>
      <c r="J4" s="883" t="s">
        <v>319</v>
      </c>
      <c r="K4" s="884" t="s">
        <v>320</v>
      </c>
      <c r="L4" s="885" t="s">
        <v>321</v>
      </c>
    </row>
    <row r="5" spans="1:12" ht="21" customHeight="1">
      <c r="A5" s="1184" t="s">
        <v>373</v>
      </c>
      <c r="B5" s="1184"/>
      <c r="C5" s="1184"/>
      <c r="D5" s="1185"/>
      <c r="E5" s="886" t="s">
        <v>322</v>
      </c>
      <c r="F5" s="887" t="s">
        <v>323</v>
      </c>
      <c r="G5" s="1181"/>
      <c r="H5" s="1182"/>
      <c r="I5" s="1183"/>
      <c r="J5" s="886"/>
      <c r="K5" s="888" t="s">
        <v>374</v>
      </c>
      <c r="L5" s="889" t="s">
        <v>709</v>
      </c>
    </row>
    <row r="6" spans="1:12" ht="21" customHeight="1">
      <c r="A6" s="890"/>
      <c r="B6" s="890"/>
      <c r="C6" s="891"/>
      <c r="D6" s="892"/>
      <c r="E6" s="893" t="s">
        <v>17</v>
      </c>
      <c r="F6" s="886"/>
      <c r="G6" s="894" t="s">
        <v>325</v>
      </c>
      <c r="H6" s="894" t="s">
        <v>19</v>
      </c>
      <c r="I6" s="894" t="s">
        <v>20</v>
      </c>
      <c r="J6" s="886" t="s">
        <v>21</v>
      </c>
      <c r="K6" s="888" t="s">
        <v>326</v>
      </c>
      <c r="L6" s="889" t="s">
        <v>327</v>
      </c>
    </row>
    <row r="7" spans="1:12" ht="12" customHeight="1">
      <c r="A7" s="895"/>
      <c r="B7" s="895"/>
      <c r="C7" s="896"/>
      <c r="D7" s="896"/>
      <c r="E7" s="897"/>
      <c r="F7" s="897"/>
      <c r="G7" s="897"/>
      <c r="H7" s="897"/>
      <c r="I7" s="897"/>
      <c r="J7" s="897"/>
      <c r="K7" s="897"/>
      <c r="L7" s="897"/>
    </row>
    <row r="8" spans="1:12" ht="25.5" customHeight="1">
      <c r="A8" s="895"/>
      <c r="B8" s="898"/>
      <c r="C8" s="899"/>
      <c r="D8" s="900"/>
      <c r="E8" s="901"/>
      <c r="F8" s="902" t="s">
        <v>679</v>
      </c>
      <c r="G8" s="902"/>
      <c r="H8" s="902"/>
      <c r="I8" s="902"/>
      <c r="J8" s="915"/>
      <c r="K8" s="916"/>
      <c r="L8" s="900"/>
    </row>
    <row r="9" spans="1:12" ht="21" customHeight="1">
      <c r="A9" s="895"/>
      <c r="B9" s="898"/>
      <c r="C9" s="899"/>
      <c r="D9" s="900"/>
      <c r="E9" s="903"/>
      <c r="F9" s="930"/>
      <c r="G9" s="930"/>
      <c r="H9" s="930"/>
      <c r="I9" s="930"/>
      <c r="J9" s="915"/>
      <c r="K9" s="916"/>
      <c r="L9" s="904"/>
    </row>
    <row r="10" spans="1:12" s="248" customFormat="1" ht="25.5" customHeight="1">
      <c r="A10" s="906"/>
      <c r="B10" s="1175" t="s">
        <v>247</v>
      </c>
      <c r="C10" s="1176"/>
      <c r="D10" s="907"/>
      <c r="E10" s="918">
        <v>557.02</v>
      </c>
      <c r="F10" s="919">
        <v>705459</v>
      </c>
      <c r="G10" s="919">
        <v>1537272</v>
      </c>
      <c r="H10" s="919">
        <v>726700</v>
      </c>
      <c r="I10" s="919">
        <v>810572</v>
      </c>
      <c r="J10" s="915">
        <v>89.6527390534092</v>
      </c>
      <c r="K10" s="916">
        <v>2.179108920575115</v>
      </c>
      <c r="L10" s="920">
        <v>2759.814728376001</v>
      </c>
    </row>
    <row r="11" spans="1:12" ht="21" customHeight="1">
      <c r="A11" s="895"/>
      <c r="B11" s="908"/>
      <c r="C11" s="909"/>
      <c r="D11" s="910"/>
      <c r="E11" s="921"/>
      <c r="F11" s="895"/>
      <c r="G11" s="895"/>
      <c r="H11" s="895"/>
      <c r="I11" s="895"/>
      <c r="J11" s="915"/>
      <c r="K11" s="916"/>
      <c r="L11" s="920"/>
    </row>
    <row r="12" spans="1:12" ht="25.5" customHeight="1">
      <c r="A12" s="895"/>
      <c r="B12" s="1173" t="s">
        <v>138</v>
      </c>
      <c r="C12" s="1174"/>
      <c r="D12" s="911"/>
      <c r="E12" s="922">
        <v>34.02</v>
      </c>
      <c r="F12" s="923">
        <v>97265</v>
      </c>
      <c r="G12" s="923">
        <v>213634</v>
      </c>
      <c r="H12" s="924">
        <v>100886</v>
      </c>
      <c r="I12" s="924">
        <v>112748</v>
      </c>
      <c r="J12" s="925">
        <v>89.47919253556604</v>
      </c>
      <c r="K12" s="926">
        <v>2.1964118644939084</v>
      </c>
      <c r="L12" s="927">
        <v>6279.659024103468</v>
      </c>
    </row>
    <row r="13" spans="1:12" ht="25.5" customHeight="1">
      <c r="A13" s="895"/>
      <c r="B13" s="1173" t="s">
        <v>249</v>
      </c>
      <c r="C13" s="1174"/>
      <c r="D13" s="911"/>
      <c r="E13" s="928">
        <v>32.66</v>
      </c>
      <c r="F13" s="923">
        <v>67407</v>
      </c>
      <c r="G13" s="923">
        <v>136088</v>
      </c>
      <c r="H13" s="924">
        <v>64302</v>
      </c>
      <c r="I13" s="924">
        <v>71786</v>
      </c>
      <c r="J13" s="925">
        <v>89.57456885743738</v>
      </c>
      <c r="K13" s="926">
        <v>2.0189001142314598</v>
      </c>
      <c r="L13" s="927">
        <v>4166.809552969994</v>
      </c>
    </row>
    <row r="14" spans="1:12" ht="25.5" customHeight="1">
      <c r="A14" s="895"/>
      <c r="B14" s="1173" t="s">
        <v>132</v>
      </c>
      <c r="C14" s="1174"/>
      <c r="D14" s="911"/>
      <c r="E14" s="928">
        <v>28.97</v>
      </c>
      <c r="F14" s="923">
        <v>81022</v>
      </c>
      <c r="G14" s="923">
        <v>135153</v>
      </c>
      <c r="H14" s="924">
        <v>63013</v>
      </c>
      <c r="I14" s="924">
        <v>72140</v>
      </c>
      <c r="J14" s="925">
        <v>87.34821181036872</v>
      </c>
      <c r="K14" s="926">
        <v>1.6681024906815434</v>
      </c>
      <c r="L14" s="927">
        <v>4665.274421815671</v>
      </c>
    </row>
    <row r="15" spans="1:12" ht="25.5" customHeight="1">
      <c r="A15" s="895"/>
      <c r="B15" s="1173" t="s">
        <v>133</v>
      </c>
      <c r="C15" s="1174"/>
      <c r="D15" s="911"/>
      <c r="E15" s="928">
        <v>14.68</v>
      </c>
      <c r="F15" s="923">
        <v>57875</v>
      </c>
      <c r="G15" s="923">
        <v>106956</v>
      </c>
      <c r="H15" s="924">
        <v>52619</v>
      </c>
      <c r="I15" s="924">
        <v>54337</v>
      </c>
      <c r="J15" s="925">
        <v>96.83825017943575</v>
      </c>
      <c r="K15" s="926">
        <v>1.8480518358531317</v>
      </c>
      <c r="L15" s="927">
        <v>7285.8310626703</v>
      </c>
    </row>
    <row r="16" spans="1:12" ht="25.5" customHeight="1">
      <c r="A16" s="895"/>
      <c r="B16" s="1173" t="s">
        <v>130</v>
      </c>
      <c r="C16" s="1174"/>
      <c r="D16" s="911"/>
      <c r="E16" s="928">
        <v>240.29</v>
      </c>
      <c r="F16" s="923">
        <v>87126</v>
      </c>
      <c r="G16" s="923">
        <v>219805</v>
      </c>
      <c r="H16" s="924">
        <v>103783</v>
      </c>
      <c r="I16" s="924">
        <v>116022</v>
      </c>
      <c r="J16" s="925">
        <v>89.4511385771664</v>
      </c>
      <c r="K16" s="926">
        <v>2.5228404838968848</v>
      </c>
      <c r="L16" s="927">
        <v>914.7488451454493</v>
      </c>
    </row>
    <row r="17" spans="1:12" ht="25.5" customHeight="1">
      <c r="A17" s="895"/>
      <c r="B17" s="908"/>
      <c r="C17" s="909" t="s">
        <v>250</v>
      </c>
      <c r="D17" s="910"/>
      <c r="E17" s="928">
        <v>95.24</v>
      </c>
      <c r="F17" s="923">
        <v>54924</v>
      </c>
      <c r="G17" s="923">
        <v>134624</v>
      </c>
      <c r="H17" s="924">
        <v>62996</v>
      </c>
      <c r="I17" s="924">
        <v>71628</v>
      </c>
      <c r="J17" s="925">
        <v>87.94884681967946</v>
      </c>
      <c r="K17" s="926">
        <v>2.451096060010196</v>
      </c>
      <c r="L17" s="927">
        <v>1413.5237295254096</v>
      </c>
    </row>
    <row r="18" spans="1:12" ht="25.5" customHeight="1">
      <c r="A18" s="895"/>
      <c r="B18" s="908"/>
      <c r="C18" s="909" t="s">
        <v>254</v>
      </c>
      <c r="D18" s="910"/>
      <c r="E18" s="928">
        <v>145.05</v>
      </c>
      <c r="F18" s="923">
        <v>32202</v>
      </c>
      <c r="G18" s="923">
        <v>85181</v>
      </c>
      <c r="H18" s="924">
        <v>40787</v>
      </c>
      <c r="I18" s="924">
        <v>44394</v>
      </c>
      <c r="J18" s="925">
        <v>91.87502815695815</v>
      </c>
      <c r="K18" s="926">
        <v>2.645208372150798</v>
      </c>
      <c r="L18" s="927">
        <v>587.2526714925887</v>
      </c>
    </row>
    <row r="19" spans="1:12" ht="25.5" customHeight="1">
      <c r="A19" s="895"/>
      <c r="B19" s="1173" t="s">
        <v>131</v>
      </c>
      <c r="C19" s="1174"/>
      <c r="D19" s="911"/>
      <c r="E19" s="928">
        <v>11.36</v>
      </c>
      <c r="F19" s="923">
        <v>48780</v>
      </c>
      <c r="G19" s="923">
        <v>97912</v>
      </c>
      <c r="H19" s="924">
        <v>45842</v>
      </c>
      <c r="I19" s="924">
        <v>52070</v>
      </c>
      <c r="J19" s="925">
        <v>88.03917802957557</v>
      </c>
      <c r="K19" s="926">
        <v>2.0072160721607215</v>
      </c>
      <c r="L19" s="927">
        <v>8619.014084507042</v>
      </c>
    </row>
    <row r="20" spans="1:12" ht="25.5" customHeight="1">
      <c r="A20" s="895"/>
      <c r="B20" s="1173" t="s">
        <v>128</v>
      </c>
      <c r="C20" s="1174"/>
      <c r="D20" s="911"/>
      <c r="E20" s="928">
        <v>28.93</v>
      </c>
      <c r="F20" s="923">
        <v>73278</v>
      </c>
      <c r="G20" s="923">
        <v>162468</v>
      </c>
      <c r="H20" s="924">
        <v>74795</v>
      </c>
      <c r="I20" s="924">
        <v>87673</v>
      </c>
      <c r="J20" s="925">
        <v>85.31132731855874</v>
      </c>
      <c r="K20" s="926">
        <v>2.2171456644559075</v>
      </c>
      <c r="L20" s="927">
        <v>5615.900449360525</v>
      </c>
    </row>
    <row r="21" spans="1:12" ht="25.5" customHeight="1">
      <c r="A21" s="895"/>
      <c r="B21" s="908"/>
      <c r="C21" s="909" t="s">
        <v>250</v>
      </c>
      <c r="D21" s="910"/>
      <c r="E21" s="928">
        <v>12.1</v>
      </c>
      <c r="F21" s="923">
        <v>34144</v>
      </c>
      <c r="G21" s="923">
        <v>72540</v>
      </c>
      <c r="H21" s="924">
        <v>32994</v>
      </c>
      <c r="I21" s="924">
        <v>39546</v>
      </c>
      <c r="J21" s="925">
        <v>83.4319526627219</v>
      </c>
      <c r="K21" s="926">
        <v>2.1245313964386128</v>
      </c>
      <c r="L21" s="927">
        <v>5995.0413223140495</v>
      </c>
    </row>
    <row r="22" spans="1:12" ht="25.5" customHeight="1">
      <c r="A22" s="895"/>
      <c r="B22" s="908"/>
      <c r="C22" s="909" t="s">
        <v>251</v>
      </c>
      <c r="D22" s="910"/>
      <c r="E22" s="928">
        <v>16.83</v>
      </c>
      <c r="F22" s="923">
        <v>39134</v>
      </c>
      <c r="G22" s="923">
        <v>89928</v>
      </c>
      <c r="H22" s="924">
        <v>41801</v>
      </c>
      <c r="I22" s="924">
        <v>48127</v>
      </c>
      <c r="J22" s="925">
        <v>86.85561119537888</v>
      </c>
      <c r="K22" s="926">
        <v>2.297950631164716</v>
      </c>
      <c r="L22" s="927">
        <v>5343.315508021391</v>
      </c>
    </row>
    <row r="23" spans="1:12" ht="25.5" customHeight="1">
      <c r="A23" s="895"/>
      <c r="B23" s="1173" t="s">
        <v>129</v>
      </c>
      <c r="C23" s="1174"/>
      <c r="D23" s="911"/>
      <c r="E23" s="928">
        <v>28.11</v>
      </c>
      <c r="F23" s="923">
        <v>95473</v>
      </c>
      <c r="G23" s="923">
        <v>219474</v>
      </c>
      <c r="H23" s="924">
        <v>102740</v>
      </c>
      <c r="I23" s="924">
        <v>116734</v>
      </c>
      <c r="J23" s="925">
        <v>88.01206161015642</v>
      </c>
      <c r="K23" s="926">
        <v>2.2988069925528682</v>
      </c>
      <c r="L23" s="927">
        <v>7807.684098185699</v>
      </c>
    </row>
    <row r="24" spans="1:12" ht="25.5" customHeight="1">
      <c r="A24" s="895"/>
      <c r="B24" s="1173" t="s">
        <v>126</v>
      </c>
      <c r="C24" s="1174"/>
      <c r="D24" s="911"/>
      <c r="E24" s="928">
        <v>138.01</v>
      </c>
      <c r="F24" s="923">
        <v>97233</v>
      </c>
      <c r="G24" s="923">
        <v>245782</v>
      </c>
      <c r="H24" s="924">
        <v>118720</v>
      </c>
      <c r="I24" s="924">
        <v>127062</v>
      </c>
      <c r="J24" s="925">
        <v>93.43470116950779</v>
      </c>
      <c r="K24" s="926">
        <v>2.5277632079643744</v>
      </c>
      <c r="L24" s="927">
        <v>1780.8999347873344</v>
      </c>
    </row>
    <row r="25" spans="1:12" ht="25.5" customHeight="1">
      <c r="A25" s="895"/>
      <c r="B25" s="908"/>
      <c r="C25" s="909" t="s">
        <v>250</v>
      </c>
      <c r="D25" s="910"/>
      <c r="E25" s="928">
        <v>99.2</v>
      </c>
      <c r="F25" s="923">
        <v>67101</v>
      </c>
      <c r="G25" s="923">
        <v>162301</v>
      </c>
      <c r="H25" s="924">
        <v>79524</v>
      </c>
      <c r="I25" s="924">
        <v>82777</v>
      </c>
      <c r="J25" s="925">
        <v>96.07016441765225</v>
      </c>
      <c r="K25" s="926">
        <v>2.418756799451573</v>
      </c>
      <c r="L25" s="927">
        <v>1636.0987903225805</v>
      </c>
    </row>
    <row r="26" spans="1:12" ht="25.5" customHeight="1">
      <c r="A26" s="895"/>
      <c r="B26" s="908"/>
      <c r="C26" s="909" t="s">
        <v>375</v>
      </c>
      <c r="D26" s="910"/>
      <c r="E26" s="928">
        <v>38.81</v>
      </c>
      <c r="F26" s="923">
        <v>30132</v>
      </c>
      <c r="G26" s="923">
        <v>83481</v>
      </c>
      <c r="H26" s="924">
        <v>39196</v>
      </c>
      <c r="I26" s="924">
        <v>44285</v>
      </c>
      <c r="J26" s="925">
        <v>88.50852433103759</v>
      </c>
      <c r="K26" s="926">
        <v>2.770509757068897</v>
      </c>
      <c r="L26" s="927">
        <v>2151.017778922958</v>
      </c>
    </row>
    <row r="27" spans="1:12" ht="25.5" customHeight="1">
      <c r="A27" s="895"/>
      <c r="B27" s="895"/>
      <c r="C27" s="912"/>
      <c r="D27" s="912"/>
      <c r="E27" s="913"/>
      <c r="F27" s="914"/>
      <c r="G27" s="914"/>
      <c r="H27" s="914"/>
      <c r="I27" s="914"/>
      <c r="J27" s="915"/>
      <c r="K27" s="916"/>
      <c r="L27" s="917"/>
    </row>
    <row r="28" spans="1:12" ht="25.5" customHeight="1">
      <c r="A28" s="895"/>
      <c r="B28" s="898"/>
      <c r="C28" s="899"/>
      <c r="D28" s="900"/>
      <c r="E28" s="901"/>
      <c r="F28" s="902" t="s">
        <v>539</v>
      </c>
      <c r="G28" s="902"/>
      <c r="H28" s="902"/>
      <c r="I28" s="902"/>
      <c r="J28" s="915"/>
      <c r="K28" s="916"/>
      <c r="L28" s="900"/>
    </row>
    <row r="29" spans="1:12" ht="21" customHeight="1">
      <c r="A29" s="895"/>
      <c r="B29" s="898"/>
      <c r="C29" s="899"/>
      <c r="D29" s="900"/>
      <c r="E29" s="903"/>
      <c r="F29" s="930"/>
      <c r="G29" s="930"/>
      <c r="H29" s="930"/>
      <c r="I29" s="930"/>
      <c r="J29" s="915"/>
      <c r="K29" s="916"/>
      <c r="L29" s="904"/>
    </row>
    <row r="30" spans="1:12" ht="25.5" customHeight="1">
      <c r="A30" s="906"/>
      <c r="B30" s="1175" t="s">
        <v>247</v>
      </c>
      <c r="C30" s="1176"/>
      <c r="D30" s="907"/>
      <c r="E30" s="918">
        <v>552.8299999999999</v>
      </c>
      <c r="F30" s="919">
        <v>684183</v>
      </c>
      <c r="G30" s="919">
        <v>1544200</v>
      </c>
      <c r="H30" s="919">
        <v>731114</v>
      </c>
      <c r="I30" s="919">
        <v>813086</v>
      </c>
      <c r="J30" s="915">
        <v>89.9184096147271</v>
      </c>
      <c r="K30" s="916">
        <v>2.256998493093222</v>
      </c>
      <c r="L30" s="920">
        <v>2793.263751967151</v>
      </c>
    </row>
    <row r="31" spans="1:12" ht="21" customHeight="1">
      <c r="A31" s="895"/>
      <c r="B31" s="908"/>
      <c r="C31" s="909"/>
      <c r="D31" s="910"/>
      <c r="E31" s="921"/>
      <c r="F31" s="895"/>
      <c r="G31" s="895"/>
      <c r="H31" s="895"/>
      <c r="I31" s="895"/>
      <c r="J31" s="931"/>
      <c r="K31" s="903"/>
      <c r="L31" s="932"/>
    </row>
    <row r="32" spans="1:12" ht="25.5" customHeight="1">
      <c r="A32" s="895"/>
      <c r="B32" s="1173" t="s">
        <v>138</v>
      </c>
      <c r="C32" s="1174"/>
      <c r="D32" s="911"/>
      <c r="E32" s="922">
        <v>30.37</v>
      </c>
      <c r="F32" s="923">
        <v>94039</v>
      </c>
      <c r="G32" s="923">
        <v>210408</v>
      </c>
      <c r="H32" s="924">
        <v>98821</v>
      </c>
      <c r="I32" s="924">
        <v>111587</v>
      </c>
      <c r="J32" s="925">
        <v>88.5595992364702</v>
      </c>
      <c r="K32" s="903">
        <v>2.2374546730611766</v>
      </c>
      <c r="L32" s="932">
        <v>6928.152782351004</v>
      </c>
    </row>
    <row r="33" spans="1:12" ht="25.5" customHeight="1">
      <c r="A33" s="895"/>
      <c r="B33" s="1173" t="s">
        <v>249</v>
      </c>
      <c r="C33" s="1174"/>
      <c r="D33" s="911"/>
      <c r="E33" s="928">
        <v>31.4</v>
      </c>
      <c r="F33" s="929">
        <v>65178</v>
      </c>
      <c r="G33" s="923">
        <v>133451</v>
      </c>
      <c r="H33" s="924">
        <v>63003</v>
      </c>
      <c r="I33" s="924">
        <v>70448</v>
      </c>
      <c r="J33" s="925">
        <v>89.43192141721553</v>
      </c>
      <c r="K33" s="903">
        <v>2.047485347816748</v>
      </c>
      <c r="L33" s="932">
        <v>4250.031847133758</v>
      </c>
    </row>
    <row r="34" spans="1:12" ht="25.5" customHeight="1">
      <c r="A34" s="895"/>
      <c r="B34" s="1173" t="s">
        <v>132</v>
      </c>
      <c r="C34" s="1174"/>
      <c r="D34" s="911"/>
      <c r="E34" s="928">
        <v>28.46</v>
      </c>
      <c r="F34" s="929">
        <v>73814</v>
      </c>
      <c r="G34" s="923">
        <v>126393</v>
      </c>
      <c r="H34" s="924">
        <v>59240</v>
      </c>
      <c r="I34" s="924">
        <v>67153</v>
      </c>
      <c r="J34" s="925">
        <v>88.21646091760607</v>
      </c>
      <c r="K34" s="903">
        <v>1.712317446554854</v>
      </c>
      <c r="L34" s="932">
        <v>4441.07519325369</v>
      </c>
    </row>
    <row r="35" spans="1:12" ht="25.5" customHeight="1">
      <c r="A35" s="895"/>
      <c r="B35" s="1173" t="s">
        <v>133</v>
      </c>
      <c r="C35" s="1174"/>
      <c r="D35" s="911"/>
      <c r="E35" s="928">
        <v>14.56</v>
      </c>
      <c r="F35" s="929">
        <v>56954</v>
      </c>
      <c r="G35" s="923">
        <v>108304</v>
      </c>
      <c r="H35" s="924">
        <v>52483</v>
      </c>
      <c r="I35" s="924">
        <v>55821</v>
      </c>
      <c r="J35" s="925">
        <v>94.02017161999964</v>
      </c>
      <c r="K35" s="903">
        <v>1.901604803876813</v>
      </c>
      <c r="L35" s="932">
        <v>7438.461538461538</v>
      </c>
    </row>
    <row r="36" spans="1:12" ht="25.5" customHeight="1">
      <c r="A36" s="895"/>
      <c r="B36" s="1173" t="s">
        <v>130</v>
      </c>
      <c r="C36" s="1174"/>
      <c r="D36" s="911"/>
      <c r="E36" s="928">
        <v>241.73</v>
      </c>
      <c r="F36" s="929">
        <v>86350</v>
      </c>
      <c r="G36" s="923">
        <v>226836</v>
      </c>
      <c r="H36" s="924">
        <v>107531</v>
      </c>
      <c r="I36" s="924">
        <v>119305</v>
      </c>
      <c r="J36" s="925">
        <v>90.13117639663048</v>
      </c>
      <c r="K36" s="903">
        <v>2.6269368847712795</v>
      </c>
      <c r="L36" s="932">
        <v>938.3858023414554</v>
      </c>
    </row>
    <row r="37" spans="1:12" ht="25.5" customHeight="1">
      <c r="A37" s="895"/>
      <c r="B37" s="908"/>
      <c r="C37" s="909" t="s">
        <v>250</v>
      </c>
      <c r="D37" s="910"/>
      <c r="E37" s="928">
        <v>95.81</v>
      </c>
      <c r="F37" s="924">
        <v>55693</v>
      </c>
      <c r="G37" s="923">
        <v>142255</v>
      </c>
      <c r="H37" s="924">
        <v>66803</v>
      </c>
      <c r="I37" s="924">
        <v>75452</v>
      </c>
      <c r="J37" s="925">
        <v>88.53708317870964</v>
      </c>
      <c r="K37" s="903">
        <v>2.5542707342035804</v>
      </c>
      <c r="L37" s="932">
        <v>1484.7615071495668</v>
      </c>
    </row>
    <row r="38" spans="1:12" ht="25.5" customHeight="1">
      <c r="A38" s="895"/>
      <c r="B38" s="908"/>
      <c r="C38" s="909" t="s">
        <v>254</v>
      </c>
      <c r="D38" s="910"/>
      <c r="E38" s="928">
        <v>145.92</v>
      </c>
      <c r="F38" s="924">
        <v>30657</v>
      </c>
      <c r="G38" s="923">
        <v>84581</v>
      </c>
      <c r="H38" s="924">
        <v>40728</v>
      </c>
      <c r="I38" s="924">
        <v>43853</v>
      </c>
      <c r="J38" s="925">
        <v>92.87391968622443</v>
      </c>
      <c r="K38" s="903">
        <v>2.7589457546400498</v>
      </c>
      <c r="L38" s="932">
        <v>579.639528508772</v>
      </c>
    </row>
    <row r="39" spans="1:12" ht="25.5" customHeight="1">
      <c r="A39" s="895"/>
      <c r="B39" s="1173" t="s">
        <v>131</v>
      </c>
      <c r="C39" s="1174"/>
      <c r="D39" s="911"/>
      <c r="E39" s="928">
        <v>11.46</v>
      </c>
      <c r="F39" s="929">
        <v>48224</v>
      </c>
      <c r="G39" s="923">
        <v>101624</v>
      </c>
      <c r="H39" s="924">
        <v>47657</v>
      </c>
      <c r="I39" s="924">
        <v>53967</v>
      </c>
      <c r="J39" s="925">
        <v>88.30766950173255</v>
      </c>
      <c r="K39" s="903">
        <v>2.1073324485733247</v>
      </c>
      <c r="L39" s="932">
        <v>8867.713787085515</v>
      </c>
    </row>
    <row r="40" spans="1:12" ht="25.5" customHeight="1">
      <c r="A40" s="895"/>
      <c r="B40" s="1173" t="s">
        <v>128</v>
      </c>
      <c r="C40" s="1174"/>
      <c r="D40" s="911"/>
      <c r="E40" s="928">
        <v>30</v>
      </c>
      <c r="F40" s="929">
        <v>71657</v>
      </c>
      <c r="G40" s="923">
        <v>167475</v>
      </c>
      <c r="H40" s="924">
        <v>77616</v>
      </c>
      <c r="I40" s="924">
        <v>89859</v>
      </c>
      <c r="J40" s="925">
        <v>86.37532133676092</v>
      </c>
      <c r="K40" s="903">
        <v>2.337175712072791</v>
      </c>
      <c r="L40" s="932">
        <v>5582.5</v>
      </c>
    </row>
    <row r="41" spans="1:12" ht="25.5" customHeight="1">
      <c r="A41" s="895"/>
      <c r="B41" s="908"/>
      <c r="C41" s="909" t="s">
        <v>250</v>
      </c>
      <c r="D41" s="910"/>
      <c r="E41" s="928">
        <v>12.55</v>
      </c>
      <c r="F41" s="924">
        <v>33021</v>
      </c>
      <c r="G41" s="923">
        <v>72692</v>
      </c>
      <c r="H41" s="924">
        <v>33237</v>
      </c>
      <c r="I41" s="924">
        <v>39455</v>
      </c>
      <c r="J41" s="925">
        <v>84.24027372956533</v>
      </c>
      <c r="K41" s="903">
        <v>2.2013869961539627</v>
      </c>
      <c r="L41" s="932">
        <v>5792.19123505976</v>
      </c>
    </row>
    <row r="42" spans="1:12" ht="25.5" customHeight="1">
      <c r="A42" s="895"/>
      <c r="B42" s="908"/>
      <c r="C42" s="909" t="s">
        <v>251</v>
      </c>
      <c r="D42" s="910"/>
      <c r="E42" s="928">
        <v>17.45</v>
      </c>
      <c r="F42" s="924">
        <v>38636</v>
      </c>
      <c r="G42" s="923">
        <v>94783</v>
      </c>
      <c r="H42" s="924">
        <v>44379</v>
      </c>
      <c r="I42" s="924">
        <v>50404</v>
      </c>
      <c r="J42" s="925">
        <v>88.04658360447584</v>
      </c>
      <c r="K42" s="903">
        <v>2.453230148048452</v>
      </c>
      <c r="L42" s="932">
        <v>5431.690544412608</v>
      </c>
    </row>
    <row r="43" spans="1:12" ht="25.5" customHeight="1">
      <c r="A43" s="895"/>
      <c r="B43" s="1173" t="s">
        <v>129</v>
      </c>
      <c r="C43" s="1174"/>
      <c r="D43" s="911"/>
      <c r="E43" s="928">
        <v>26.83</v>
      </c>
      <c r="F43" s="929">
        <v>94016</v>
      </c>
      <c r="G43" s="923">
        <v>220411</v>
      </c>
      <c r="H43" s="924">
        <v>103928</v>
      </c>
      <c r="I43" s="924">
        <v>116483</v>
      </c>
      <c r="J43" s="925">
        <v>89.22160315239134</v>
      </c>
      <c r="K43" s="903">
        <v>2.3443988257317905</v>
      </c>
      <c r="L43" s="932">
        <v>8215.095042862467</v>
      </c>
    </row>
    <row r="44" spans="1:12" ht="25.5" customHeight="1">
      <c r="A44" s="895"/>
      <c r="B44" s="1173" t="s">
        <v>126</v>
      </c>
      <c r="C44" s="1174"/>
      <c r="D44" s="911"/>
      <c r="E44" s="928">
        <v>138.02</v>
      </c>
      <c r="F44" s="929">
        <v>93951</v>
      </c>
      <c r="G44" s="923">
        <v>249298</v>
      </c>
      <c r="H44" s="924">
        <v>120835</v>
      </c>
      <c r="I44" s="924">
        <v>128463</v>
      </c>
      <c r="J44" s="925">
        <v>94.06210348505017</v>
      </c>
      <c r="K44" s="903">
        <v>2.6534895849964344</v>
      </c>
      <c r="L44" s="932">
        <v>1806.2454716707723</v>
      </c>
    </row>
    <row r="45" spans="1:12" ht="25.5" customHeight="1">
      <c r="A45" s="895"/>
      <c r="B45" s="908"/>
      <c r="C45" s="909" t="s">
        <v>250</v>
      </c>
      <c r="D45" s="910"/>
      <c r="E45" s="928">
        <v>99.43</v>
      </c>
      <c r="F45" s="924">
        <v>65041</v>
      </c>
      <c r="G45" s="923">
        <v>165793</v>
      </c>
      <c r="H45" s="924">
        <v>81551</v>
      </c>
      <c r="I45" s="924">
        <v>84242</v>
      </c>
      <c r="J45" s="925">
        <v>96.80563139526602</v>
      </c>
      <c r="K45" s="903">
        <v>2.5490536738365033</v>
      </c>
      <c r="L45" s="932">
        <v>1667.4343759428743</v>
      </c>
    </row>
    <row r="46" spans="1:12" ht="25.5" customHeight="1">
      <c r="A46" s="895"/>
      <c r="B46" s="908"/>
      <c r="C46" s="909" t="s">
        <v>375</v>
      </c>
      <c r="D46" s="910"/>
      <c r="E46" s="928">
        <v>38.59</v>
      </c>
      <c r="F46" s="924">
        <v>28910</v>
      </c>
      <c r="G46" s="923">
        <v>83505</v>
      </c>
      <c r="H46" s="924">
        <v>39284</v>
      </c>
      <c r="I46" s="924">
        <v>44221</v>
      </c>
      <c r="J46" s="925">
        <v>88.83562108500486</v>
      </c>
      <c r="K46" s="903">
        <v>2.888446904185403</v>
      </c>
      <c r="L46" s="932">
        <v>2163.9025654314587</v>
      </c>
    </row>
    <row r="47" spans="1:12" ht="3.75" customHeight="1">
      <c r="A47" s="250"/>
      <c r="B47" s="250"/>
      <c r="C47" s="251"/>
      <c r="D47" s="252"/>
      <c r="E47" s="253"/>
      <c r="F47" s="243"/>
      <c r="G47" s="243"/>
      <c r="H47" s="243"/>
      <c r="I47" s="243"/>
      <c r="J47" s="249"/>
      <c r="K47" s="243"/>
      <c r="L47" s="243"/>
    </row>
    <row r="48" spans="4:12" s="725" customFormat="1" ht="7.5" customHeight="1">
      <c r="D48" s="724"/>
      <c r="E48" s="365"/>
      <c r="F48" s="365"/>
      <c r="G48" s="365"/>
      <c r="H48" s="365"/>
      <c r="I48" s="365"/>
      <c r="J48" s="366"/>
      <c r="K48" s="365"/>
      <c r="L48" s="365"/>
    </row>
    <row r="49" spans="1:15" s="695" customFormat="1" ht="15.75" customHeight="1">
      <c r="A49" s="694" t="s">
        <v>908</v>
      </c>
      <c r="D49" s="696"/>
      <c r="E49" s="697"/>
      <c r="F49" s="697"/>
      <c r="G49" s="697"/>
      <c r="H49" s="697"/>
      <c r="I49" s="697"/>
      <c r="J49" s="697"/>
      <c r="K49" s="697"/>
      <c r="L49" s="697"/>
      <c r="M49" s="697"/>
      <c r="N49" s="697"/>
      <c r="O49" s="697"/>
    </row>
    <row r="50" spans="1:10" s="694" customFormat="1" ht="15.75" customHeight="1">
      <c r="A50" s="694" t="s">
        <v>910</v>
      </c>
      <c r="J50" s="698"/>
    </row>
    <row r="51" s="694" customFormat="1" ht="15.75" customHeight="1">
      <c r="A51" s="694" t="s">
        <v>909</v>
      </c>
    </row>
    <row r="55" spans="1:15" s="695" customFormat="1" ht="15.75" customHeight="1">
      <c r="A55" s="1186"/>
      <c r="B55" s="1187"/>
      <c r="C55" s="1187"/>
      <c r="D55" s="1187"/>
      <c r="E55" s="1187"/>
      <c r="F55" s="1187"/>
      <c r="G55" s="1187"/>
      <c r="H55" s="1187"/>
      <c r="I55" s="1187"/>
      <c r="J55" s="1187"/>
      <c r="K55" s="1187"/>
      <c r="L55" s="697"/>
      <c r="M55" s="697"/>
      <c r="N55" s="697"/>
      <c r="O55" s="697"/>
    </row>
    <row r="56" spans="1:3" ht="12.75">
      <c r="A56" s="364"/>
      <c r="B56" s="364"/>
      <c r="C56" s="364"/>
    </row>
    <row r="57" spans="1:3" ht="12.75">
      <c r="A57" s="368"/>
      <c r="B57" s="368"/>
      <c r="C57" s="368"/>
    </row>
    <row r="58" ht="12.75">
      <c r="A58" s="364"/>
    </row>
  </sheetData>
  <sheetProtection/>
  <mergeCells count="24">
    <mergeCell ref="A1:L1"/>
    <mergeCell ref="G4:I5"/>
    <mergeCell ref="A5:D5"/>
    <mergeCell ref="B10:C10"/>
    <mergeCell ref="B12:C12"/>
    <mergeCell ref="B13:C13"/>
    <mergeCell ref="B14:C14"/>
    <mergeCell ref="B15:C15"/>
    <mergeCell ref="B16:C16"/>
    <mergeCell ref="B19:C19"/>
    <mergeCell ref="B20:C20"/>
    <mergeCell ref="B23:C23"/>
    <mergeCell ref="B24:C24"/>
    <mergeCell ref="B30:C30"/>
    <mergeCell ref="B32:C32"/>
    <mergeCell ref="B33:C33"/>
    <mergeCell ref="B34:C34"/>
    <mergeCell ref="B35:C35"/>
    <mergeCell ref="A55:K55"/>
    <mergeCell ref="B36:C36"/>
    <mergeCell ref="B39:C39"/>
    <mergeCell ref="B40:C40"/>
    <mergeCell ref="B43:C43"/>
    <mergeCell ref="B44:C44"/>
  </mergeCells>
  <printOptions horizontalCentered="1"/>
  <pageMargins left="0.6692913385826772" right="0.6692913385826772" top="0.5905511811023623" bottom="0.3937007874015748" header="0.5118110236220472" footer="0.5118110236220472"/>
  <pageSetup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L1"/>
    </sheetView>
  </sheetViews>
  <sheetFormatPr defaultColWidth="11.00390625" defaultRowHeight="13.5"/>
  <cols>
    <col min="1" max="1" width="2.125" style="242" customWidth="1"/>
    <col min="2" max="2" width="3.875" style="242" customWidth="1"/>
    <col min="3" max="3" width="13.625" style="242" customWidth="1"/>
    <col min="4" max="4" width="2.125" style="242" customWidth="1"/>
    <col min="5" max="5" width="10.75390625" style="188" customWidth="1"/>
    <col min="6" max="6" width="12.125" style="188" customWidth="1"/>
    <col min="7" max="9" width="14.00390625" style="188" customWidth="1"/>
    <col min="10" max="10" width="11.625" style="188" customWidth="1"/>
    <col min="11" max="11" width="10.375" style="188" customWidth="1"/>
    <col min="12" max="12" width="12.25390625" style="188" customWidth="1"/>
    <col min="13" max="16384" width="11.00390625" style="188" customWidth="1"/>
  </cols>
  <sheetData>
    <row r="1" spans="1:12" s="241" customFormat="1" ht="20.25" customHeight="1">
      <c r="A1" s="1188" t="s">
        <v>376</v>
      </c>
      <c r="B1" s="1188"/>
      <c r="C1" s="1188"/>
      <c r="D1" s="1188"/>
      <c r="E1" s="1188"/>
      <c r="F1" s="1188"/>
      <c r="G1" s="1188"/>
      <c r="H1" s="1188"/>
      <c r="I1" s="1188"/>
      <c r="J1" s="1188"/>
      <c r="K1" s="1188"/>
      <c r="L1" s="1188"/>
    </row>
    <row r="2" ht="10.5" customHeight="1"/>
    <row r="3" spans="3:12" ht="20.25" customHeight="1" thickBot="1">
      <c r="C3" s="243"/>
      <c r="D3" s="243"/>
      <c r="E3" s="189"/>
      <c r="F3" s="189"/>
      <c r="G3" s="189"/>
      <c r="H3" s="189"/>
      <c r="I3" s="189"/>
      <c r="J3" s="189"/>
      <c r="K3" s="189"/>
      <c r="L3" s="196"/>
    </row>
    <row r="4" spans="1:12" s="242" customFormat="1" ht="21" customHeight="1" thickTop="1">
      <c r="A4" s="880"/>
      <c r="B4" s="880"/>
      <c r="C4" s="881"/>
      <c r="D4" s="882"/>
      <c r="E4" s="883"/>
      <c r="F4" s="883"/>
      <c r="G4" s="1178" t="s">
        <v>372</v>
      </c>
      <c r="H4" s="1179"/>
      <c r="I4" s="1180"/>
      <c r="J4" s="883" t="s">
        <v>490</v>
      </c>
      <c r="K4" s="884" t="s">
        <v>491</v>
      </c>
      <c r="L4" s="885" t="s">
        <v>492</v>
      </c>
    </row>
    <row r="5" spans="1:12" s="242" customFormat="1" ht="21" customHeight="1">
      <c r="A5" s="1184" t="s">
        <v>373</v>
      </c>
      <c r="B5" s="1184"/>
      <c r="C5" s="1184"/>
      <c r="D5" s="1185"/>
      <c r="E5" s="886" t="s">
        <v>493</v>
      </c>
      <c r="F5" s="887" t="s">
        <v>494</v>
      </c>
      <c r="G5" s="1181"/>
      <c r="H5" s="1182"/>
      <c r="I5" s="1183"/>
      <c r="J5" s="886"/>
      <c r="K5" s="888" t="s">
        <v>374</v>
      </c>
      <c r="L5" s="889" t="s">
        <v>709</v>
      </c>
    </row>
    <row r="6" spans="1:12" s="242" customFormat="1" ht="21" customHeight="1">
      <c r="A6" s="890"/>
      <c r="B6" s="890"/>
      <c r="C6" s="891"/>
      <c r="D6" s="892"/>
      <c r="E6" s="893" t="s">
        <v>495</v>
      </c>
      <c r="F6" s="886"/>
      <c r="G6" s="894" t="s">
        <v>496</v>
      </c>
      <c r="H6" s="894" t="s">
        <v>497</v>
      </c>
      <c r="I6" s="894" t="s">
        <v>498</v>
      </c>
      <c r="J6" s="886" t="s">
        <v>499</v>
      </c>
      <c r="K6" s="888" t="s">
        <v>500</v>
      </c>
      <c r="L6" s="889" t="s">
        <v>501</v>
      </c>
    </row>
    <row r="7" spans="1:12" ht="12" customHeight="1">
      <c r="A7" s="895"/>
      <c r="B7" s="895"/>
      <c r="C7" s="896"/>
      <c r="D7" s="896"/>
      <c r="E7" s="933"/>
      <c r="F7" s="933"/>
      <c r="G7" s="933"/>
      <c r="H7" s="933"/>
      <c r="I7" s="933"/>
      <c r="J7" s="933"/>
      <c r="K7" s="933"/>
      <c r="L7" s="933"/>
    </row>
    <row r="8" spans="1:12" ht="25.5" customHeight="1">
      <c r="A8" s="895"/>
      <c r="B8" s="895"/>
      <c r="C8" s="900"/>
      <c r="D8" s="900"/>
      <c r="E8" s="901"/>
      <c r="F8" s="1189" t="s">
        <v>731</v>
      </c>
      <c r="G8" s="1189"/>
      <c r="H8" s="1189"/>
      <c r="I8" s="1189"/>
      <c r="J8" s="1189"/>
      <c r="K8" s="900"/>
      <c r="L8" s="900"/>
    </row>
    <row r="9" spans="1:12" ht="21" customHeight="1">
      <c r="A9" s="895"/>
      <c r="B9" s="895"/>
      <c r="C9" s="900"/>
      <c r="D9" s="900"/>
      <c r="E9" s="903"/>
      <c r="F9" s="904"/>
      <c r="G9" s="904"/>
      <c r="H9" s="904"/>
      <c r="I9" s="904"/>
      <c r="J9" s="905"/>
      <c r="K9" s="903"/>
      <c r="L9" s="904"/>
    </row>
    <row r="10" spans="1:12" ht="25.5" customHeight="1">
      <c r="A10" s="906"/>
      <c r="B10" s="1175" t="s">
        <v>247</v>
      </c>
      <c r="C10" s="1176"/>
      <c r="D10" s="907"/>
      <c r="E10" s="918">
        <v>552.19</v>
      </c>
      <c r="F10" s="919">
        <v>643351</v>
      </c>
      <c r="G10" s="919">
        <v>1525393</v>
      </c>
      <c r="H10" s="919">
        <v>724427</v>
      </c>
      <c r="I10" s="919">
        <v>800966</v>
      </c>
      <c r="J10" s="934">
        <v>90.44416367236562</v>
      </c>
      <c r="K10" s="916">
        <v>2.3710120913778017</v>
      </c>
      <c r="L10" s="920">
        <v>2762.44227530379</v>
      </c>
    </row>
    <row r="11" spans="1:12" ht="21" customHeight="1">
      <c r="A11" s="895"/>
      <c r="B11" s="908"/>
      <c r="C11" s="909"/>
      <c r="D11" s="910"/>
      <c r="E11" s="921"/>
      <c r="F11" s="895"/>
      <c r="G11" s="895"/>
      <c r="H11" s="895"/>
      <c r="I11" s="895"/>
      <c r="J11" s="931"/>
      <c r="K11" s="903"/>
      <c r="L11" s="932"/>
    </row>
    <row r="12" spans="1:12" ht="25.5" customHeight="1">
      <c r="A12" s="895"/>
      <c r="B12" s="1173" t="s">
        <v>138</v>
      </c>
      <c r="C12" s="1174"/>
      <c r="D12" s="911"/>
      <c r="E12" s="922">
        <v>30.36</v>
      </c>
      <c r="F12" s="923">
        <v>89749</v>
      </c>
      <c r="G12" s="923">
        <v>206037</v>
      </c>
      <c r="H12" s="923">
        <v>97620</v>
      </c>
      <c r="I12" s="923">
        <v>108417</v>
      </c>
      <c r="J12" s="905">
        <v>90.04122969644982</v>
      </c>
      <c r="K12" s="903">
        <v>2.295702459080324</v>
      </c>
      <c r="L12" s="932">
        <v>6786.462450592886</v>
      </c>
    </row>
    <row r="13" spans="1:12" ht="25.5" customHeight="1">
      <c r="A13" s="895"/>
      <c r="B13" s="1173" t="s">
        <v>249</v>
      </c>
      <c r="C13" s="1174"/>
      <c r="D13" s="911"/>
      <c r="E13" s="928">
        <v>31.4</v>
      </c>
      <c r="F13" s="929">
        <v>61377</v>
      </c>
      <c r="G13" s="929">
        <v>128050</v>
      </c>
      <c r="H13" s="929">
        <v>60840</v>
      </c>
      <c r="I13" s="929">
        <v>67210</v>
      </c>
      <c r="J13" s="905">
        <v>90.52224371373308</v>
      </c>
      <c r="K13" s="903">
        <v>2.0862863939260636</v>
      </c>
      <c r="L13" s="932">
        <v>4078.0254777070068</v>
      </c>
    </row>
    <row r="14" spans="1:12" ht="25.5" customHeight="1">
      <c r="A14" s="895"/>
      <c r="B14" s="1173" t="s">
        <v>132</v>
      </c>
      <c r="C14" s="1174"/>
      <c r="D14" s="911"/>
      <c r="E14" s="928">
        <v>27.84</v>
      </c>
      <c r="F14" s="929">
        <v>63375</v>
      </c>
      <c r="G14" s="929">
        <v>116591</v>
      </c>
      <c r="H14" s="929">
        <v>54886</v>
      </c>
      <c r="I14" s="929">
        <v>61705</v>
      </c>
      <c r="J14" s="905">
        <v>88.94903168300786</v>
      </c>
      <c r="K14" s="903">
        <v>1.8397001972386589</v>
      </c>
      <c r="L14" s="932">
        <v>4187.895114942528</v>
      </c>
    </row>
    <row r="15" spans="1:12" ht="25.5" customHeight="1">
      <c r="A15" s="895"/>
      <c r="B15" s="1173" t="s">
        <v>133</v>
      </c>
      <c r="C15" s="1174"/>
      <c r="D15" s="911"/>
      <c r="E15" s="928">
        <v>14.54</v>
      </c>
      <c r="F15" s="929">
        <v>52215</v>
      </c>
      <c r="G15" s="929">
        <v>106985</v>
      </c>
      <c r="H15" s="929">
        <v>51352</v>
      </c>
      <c r="I15" s="929">
        <v>55633</v>
      </c>
      <c r="J15" s="905">
        <v>92.30492693185698</v>
      </c>
      <c r="K15" s="903">
        <v>2.0489322991477543</v>
      </c>
      <c r="L15" s="932">
        <v>7357.977991746906</v>
      </c>
    </row>
    <row r="16" spans="1:12" ht="25.5" customHeight="1">
      <c r="A16" s="895"/>
      <c r="B16" s="1173" t="s">
        <v>130</v>
      </c>
      <c r="C16" s="1174"/>
      <c r="D16" s="911"/>
      <c r="E16" s="928">
        <v>241.84</v>
      </c>
      <c r="F16" s="929">
        <v>82680</v>
      </c>
      <c r="G16" s="929">
        <v>225945</v>
      </c>
      <c r="H16" s="929">
        <v>107364</v>
      </c>
      <c r="I16" s="929">
        <v>118581</v>
      </c>
      <c r="J16" s="905">
        <v>90.54064310471324</v>
      </c>
      <c r="K16" s="903">
        <v>2.732764876632801</v>
      </c>
      <c r="L16" s="932">
        <v>934.2747270922924</v>
      </c>
    </row>
    <row r="17" spans="1:12" ht="25.5" customHeight="1">
      <c r="A17" s="895"/>
      <c r="B17" s="908"/>
      <c r="C17" s="909" t="s">
        <v>250</v>
      </c>
      <c r="D17" s="910"/>
      <c r="E17" s="928">
        <v>95.91</v>
      </c>
      <c r="F17" s="935">
        <v>54912</v>
      </c>
      <c r="G17" s="929">
        <v>145389</v>
      </c>
      <c r="H17" s="935">
        <v>68739</v>
      </c>
      <c r="I17" s="935">
        <v>76650</v>
      </c>
      <c r="J17" s="905">
        <v>89.67906066536203</v>
      </c>
      <c r="K17" s="903">
        <v>2.64767263986014</v>
      </c>
      <c r="L17" s="932">
        <v>1515.8898967782297</v>
      </c>
    </row>
    <row r="18" spans="1:12" ht="25.5" customHeight="1">
      <c r="A18" s="895"/>
      <c r="B18" s="908"/>
      <c r="C18" s="909" t="s">
        <v>254</v>
      </c>
      <c r="D18" s="910"/>
      <c r="E18" s="928">
        <v>145.93</v>
      </c>
      <c r="F18" s="935">
        <v>27768</v>
      </c>
      <c r="G18" s="929">
        <v>80556</v>
      </c>
      <c r="H18" s="935">
        <v>38625</v>
      </c>
      <c r="I18" s="935">
        <v>41931</v>
      </c>
      <c r="J18" s="905">
        <v>92.11561851613365</v>
      </c>
      <c r="K18" s="903">
        <v>2.901037165082109</v>
      </c>
      <c r="L18" s="932">
        <v>552.0180908654834</v>
      </c>
    </row>
    <row r="19" spans="1:12" ht="25.5" customHeight="1">
      <c r="A19" s="895"/>
      <c r="B19" s="1173" t="s">
        <v>131</v>
      </c>
      <c r="C19" s="1174"/>
      <c r="D19" s="911"/>
      <c r="E19" s="928">
        <v>11.46</v>
      </c>
      <c r="F19" s="929">
        <v>46782</v>
      </c>
      <c r="G19" s="929">
        <v>103791</v>
      </c>
      <c r="H19" s="929">
        <v>48591</v>
      </c>
      <c r="I19" s="929">
        <v>55200</v>
      </c>
      <c r="J19" s="905">
        <v>88.02717391304348</v>
      </c>
      <c r="K19" s="903">
        <v>2.2186097216878284</v>
      </c>
      <c r="L19" s="932">
        <v>9056.806282722513</v>
      </c>
    </row>
    <row r="20" spans="1:12" ht="25.5" customHeight="1">
      <c r="A20" s="895"/>
      <c r="B20" s="1173" t="s">
        <v>128</v>
      </c>
      <c r="C20" s="1174"/>
      <c r="D20" s="911"/>
      <c r="E20" s="928">
        <v>30</v>
      </c>
      <c r="F20" s="929">
        <v>68794</v>
      </c>
      <c r="G20" s="929">
        <v>171628</v>
      </c>
      <c r="H20" s="929">
        <v>79700</v>
      </c>
      <c r="I20" s="929">
        <v>91928</v>
      </c>
      <c r="J20" s="905">
        <v>86.69828561482899</v>
      </c>
      <c r="K20" s="903">
        <v>2.4948105939471468</v>
      </c>
      <c r="L20" s="932">
        <v>5720.933333333333</v>
      </c>
    </row>
    <row r="21" spans="1:12" ht="25.5" customHeight="1">
      <c r="A21" s="895"/>
      <c r="B21" s="908"/>
      <c r="C21" s="909" t="s">
        <v>250</v>
      </c>
      <c r="D21" s="910"/>
      <c r="E21" s="928">
        <v>12.55</v>
      </c>
      <c r="F21" s="935">
        <v>30722</v>
      </c>
      <c r="G21" s="929">
        <v>71405</v>
      </c>
      <c r="H21" s="935">
        <v>32562</v>
      </c>
      <c r="I21" s="935">
        <v>38843</v>
      </c>
      <c r="J21" s="905">
        <v>83.8297762788662</v>
      </c>
      <c r="K21" s="903">
        <v>2.3242301933467875</v>
      </c>
      <c r="L21" s="932">
        <v>5689.641434262948</v>
      </c>
    </row>
    <row r="22" spans="1:12" ht="25.5" customHeight="1">
      <c r="A22" s="895"/>
      <c r="B22" s="908"/>
      <c r="C22" s="909" t="s">
        <v>251</v>
      </c>
      <c r="D22" s="910"/>
      <c r="E22" s="928">
        <v>17.45</v>
      </c>
      <c r="F22" s="935">
        <v>38072</v>
      </c>
      <c r="G22" s="929">
        <v>100223</v>
      </c>
      <c r="H22" s="935">
        <v>47138</v>
      </c>
      <c r="I22" s="935">
        <v>53085</v>
      </c>
      <c r="J22" s="905">
        <v>88.79721201846095</v>
      </c>
      <c r="K22" s="903">
        <v>2.6324595503256987</v>
      </c>
      <c r="L22" s="932">
        <v>5743.438395415473</v>
      </c>
    </row>
    <row r="23" spans="1:12" ht="25.5" customHeight="1">
      <c r="A23" s="895"/>
      <c r="B23" s="1173" t="s">
        <v>129</v>
      </c>
      <c r="C23" s="1174"/>
      <c r="D23" s="911"/>
      <c r="E23" s="928">
        <v>26.89</v>
      </c>
      <c r="F23" s="929">
        <v>91546</v>
      </c>
      <c r="G23" s="929">
        <v>222729</v>
      </c>
      <c r="H23" s="929">
        <v>105312</v>
      </c>
      <c r="I23" s="929">
        <v>117417</v>
      </c>
      <c r="J23" s="905">
        <v>89.69058994864457</v>
      </c>
      <c r="K23" s="903">
        <v>2.432973587049134</v>
      </c>
      <c r="L23" s="932">
        <v>8282.967645965042</v>
      </c>
    </row>
    <row r="24" spans="1:12" ht="25.5" customHeight="1">
      <c r="A24" s="895"/>
      <c r="B24" s="1173" t="s">
        <v>126</v>
      </c>
      <c r="C24" s="1174"/>
      <c r="D24" s="911"/>
      <c r="E24" s="928">
        <v>137.86</v>
      </c>
      <c r="F24" s="929">
        <v>86833</v>
      </c>
      <c r="G24" s="929">
        <v>243637</v>
      </c>
      <c r="H24" s="929">
        <v>118762</v>
      </c>
      <c r="I24" s="929">
        <v>124875</v>
      </c>
      <c r="J24" s="905">
        <v>95.1047047047047</v>
      </c>
      <c r="K24" s="903">
        <v>2.8058111547453155</v>
      </c>
      <c r="L24" s="932">
        <v>1767.278398375163</v>
      </c>
    </row>
    <row r="25" spans="1:12" ht="25.5" customHeight="1">
      <c r="A25" s="895"/>
      <c r="B25" s="908"/>
      <c r="C25" s="909" t="s">
        <v>250</v>
      </c>
      <c r="D25" s="910"/>
      <c r="E25" s="928">
        <v>99.3</v>
      </c>
      <c r="F25" s="935">
        <v>60649</v>
      </c>
      <c r="G25" s="929">
        <v>162641</v>
      </c>
      <c r="H25" s="935">
        <v>80330</v>
      </c>
      <c r="I25" s="935">
        <v>82311</v>
      </c>
      <c r="J25" s="905">
        <v>97.59327428897717</v>
      </c>
      <c r="K25" s="903">
        <v>2.6816765321769527</v>
      </c>
      <c r="L25" s="932">
        <v>1637.8751258811683</v>
      </c>
    </row>
    <row r="26" spans="1:12" ht="25.5" customHeight="1">
      <c r="A26" s="895"/>
      <c r="B26" s="908"/>
      <c r="C26" s="909" t="s">
        <v>375</v>
      </c>
      <c r="D26" s="910"/>
      <c r="E26" s="928">
        <v>38.56</v>
      </c>
      <c r="F26" s="935">
        <v>26184</v>
      </c>
      <c r="G26" s="929">
        <v>80996</v>
      </c>
      <c r="H26" s="935">
        <v>38432</v>
      </c>
      <c r="I26" s="935">
        <v>42564</v>
      </c>
      <c r="J26" s="905">
        <v>90.29226576449581</v>
      </c>
      <c r="K26" s="903">
        <v>3.0933394439352275</v>
      </c>
      <c r="L26" s="932">
        <v>2100.51867219917</v>
      </c>
    </row>
    <row r="27" spans="1:12" ht="25.5" customHeight="1">
      <c r="A27" s="895"/>
      <c r="B27" s="895"/>
      <c r="C27" s="912"/>
      <c r="D27" s="912"/>
      <c r="E27" s="936"/>
      <c r="F27" s="937"/>
      <c r="G27" s="937"/>
      <c r="H27" s="937"/>
      <c r="I27" s="937"/>
      <c r="J27" s="938"/>
      <c r="K27" s="939"/>
      <c r="L27" s="940"/>
    </row>
    <row r="28" spans="1:12" ht="25.5" customHeight="1">
      <c r="A28" s="895"/>
      <c r="B28" s="895"/>
      <c r="C28" s="900"/>
      <c r="D28" s="900"/>
      <c r="E28" s="901"/>
      <c r="F28" s="1189" t="s">
        <v>732</v>
      </c>
      <c r="G28" s="1190"/>
      <c r="H28" s="1190"/>
      <c r="I28" s="1190"/>
      <c r="J28" s="1190"/>
      <c r="K28" s="1077"/>
      <c r="L28" s="900"/>
    </row>
    <row r="29" spans="1:12" ht="21" customHeight="1">
      <c r="A29" s="895"/>
      <c r="B29" s="895"/>
      <c r="C29" s="900"/>
      <c r="D29" s="900"/>
      <c r="E29" s="903"/>
      <c r="F29" s="900"/>
      <c r="G29" s="900"/>
      <c r="H29" s="900"/>
      <c r="I29" s="900"/>
      <c r="J29" s="900"/>
      <c r="K29" s="900"/>
      <c r="L29" s="900"/>
    </row>
    <row r="30" spans="1:15" ht="25.5" customHeight="1">
      <c r="A30" s="906"/>
      <c r="B30" s="1175" t="s">
        <v>247</v>
      </c>
      <c r="C30" s="1176"/>
      <c r="D30" s="941"/>
      <c r="E30" s="942">
        <v>549.94</v>
      </c>
      <c r="F30" s="943">
        <v>606162</v>
      </c>
      <c r="G30" s="943">
        <v>1493398</v>
      </c>
      <c r="H30" s="943">
        <v>713684</v>
      </c>
      <c r="I30" s="943">
        <v>779714</v>
      </c>
      <c r="J30" s="934">
        <v>91.531510271715</v>
      </c>
      <c r="K30" s="944">
        <v>2.4636945239061503</v>
      </c>
      <c r="L30" s="943">
        <v>2715.565334400116</v>
      </c>
      <c r="M30" s="189"/>
      <c r="N30" s="189"/>
      <c r="O30" s="189"/>
    </row>
    <row r="31" spans="1:12" ht="21" customHeight="1">
      <c r="A31" s="895"/>
      <c r="B31" s="908"/>
      <c r="C31" s="909"/>
      <c r="D31" s="910"/>
      <c r="E31" s="945"/>
      <c r="F31" s="946"/>
      <c r="G31" s="946"/>
      <c r="H31" s="946"/>
      <c r="I31" s="946"/>
      <c r="J31" s="931"/>
      <c r="K31" s="903"/>
      <c r="L31" s="932"/>
    </row>
    <row r="32" spans="1:12" ht="25.5" customHeight="1">
      <c r="A32" s="895"/>
      <c r="B32" s="1173" t="s">
        <v>138</v>
      </c>
      <c r="C32" s="1174"/>
      <c r="D32" s="911"/>
      <c r="E32" s="928">
        <v>30.36</v>
      </c>
      <c r="F32" s="947">
        <v>81896</v>
      </c>
      <c r="G32" s="947">
        <v>191309</v>
      </c>
      <c r="H32" s="947">
        <v>91944</v>
      </c>
      <c r="I32" s="947">
        <v>99365</v>
      </c>
      <c r="J32" s="905">
        <v>92.53157550445327</v>
      </c>
      <c r="K32" s="903">
        <v>2.33599931620592</v>
      </c>
      <c r="L32" s="932">
        <v>6301.35046113307</v>
      </c>
    </row>
    <row r="33" spans="1:12" ht="25.5" customHeight="1">
      <c r="A33" s="895"/>
      <c r="B33" s="1173" t="s">
        <v>249</v>
      </c>
      <c r="C33" s="1174"/>
      <c r="D33" s="911"/>
      <c r="E33" s="928">
        <v>31.4</v>
      </c>
      <c r="F33" s="947">
        <v>56560</v>
      </c>
      <c r="G33" s="947">
        <v>120518</v>
      </c>
      <c r="H33" s="947">
        <v>57168</v>
      </c>
      <c r="I33" s="947">
        <v>63350</v>
      </c>
      <c r="J33" s="905">
        <v>90.24151539068667</v>
      </c>
      <c r="K33" s="903">
        <v>2.1307991513437057</v>
      </c>
      <c r="L33" s="932">
        <v>3838.1528662420383</v>
      </c>
    </row>
    <row r="34" spans="1:12" ht="25.5" customHeight="1">
      <c r="A34" s="895"/>
      <c r="B34" s="1173" t="s">
        <v>132</v>
      </c>
      <c r="C34" s="1174"/>
      <c r="D34" s="911"/>
      <c r="E34" s="928">
        <v>25.59</v>
      </c>
      <c r="F34" s="947">
        <v>55571</v>
      </c>
      <c r="G34" s="947">
        <v>107982</v>
      </c>
      <c r="H34" s="947">
        <v>50860</v>
      </c>
      <c r="I34" s="947">
        <v>57122</v>
      </c>
      <c r="J34" s="905">
        <v>89.03749868702077</v>
      </c>
      <c r="K34" s="903">
        <v>1.9431358082453078</v>
      </c>
      <c r="L34" s="932">
        <v>4219.695193434935</v>
      </c>
    </row>
    <row r="35" spans="1:12" ht="25.5" customHeight="1">
      <c r="A35" s="895"/>
      <c r="B35" s="1173" t="s">
        <v>133</v>
      </c>
      <c r="C35" s="1174"/>
      <c r="D35" s="911"/>
      <c r="E35" s="928">
        <v>14.54</v>
      </c>
      <c r="F35" s="947">
        <v>51070</v>
      </c>
      <c r="G35" s="947">
        <v>106897</v>
      </c>
      <c r="H35" s="947">
        <v>51207</v>
      </c>
      <c r="I35" s="947">
        <v>55690</v>
      </c>
      <c r="J35" s="905">
        <v>91.95008080445322</v>
      </c>
      <c r="K35" s="903">
        <v>2.0931466614450756</v>
      </c>
      <c r="L35" s="932">
        <v>7351.925722145805</v>
      </c>
    </row>
    <row r="36" spans="1:12" ht="25.5" customHeight="1">
      <c r="A36" s="895"/>
      <c r="B36" s="1173" t="s">
        <v>130</v>
      </c>
      <c r="C36" s="1174"/>
      <c r="D36" s="911"/>
      <c r="E36" s="928">
        <v>241.84</v>
      </c>
      <c r="F36" s="947">
        <v>78390</v>
      </c>
      <c r="G36" s="947">
        <v>225184</v>
      </c>
      <c r="H36" s="947">
        <v>107297</v>
      </c>
      <c r="I36" s="947">
        <v>117887</v>
      </c>
      <c r="J36" s="905">
        <v>91.01682119317651</v>
      </c>
      <c r="K36" s="903">
        <v>2.8726113024620488</v>
      </c>
      <c r="L36" s="932">
        <v>931.1280185246444</v>
      </c>
    </row>
    <row r="37" spans="1:12" ht="25.5" customHeight="1">
      <c r="A37" s="895"/>
      <c r="B37" s="908"/>
      <c r="C37" s="909" t="s">
        <v>250</v>
      </c>
      <c r="D37" s="910"/>
      <c r="E37" s="928">
        <v>95.91</v>
      </c>
      <c r="F37" s="947">
        <v>53055</v>
      </c>
      <c r="G37" s="947">
        <v>148640</v>
      </c>
      <c r="H37" s="947">
        <v>70370</v>
      </c>
      <c r="I37" s="947">
        <v>78270</v>
      </c>
      <c r="J37" s="905">
        <v>89.90673310336015</v>
      </c>
      <c r="K37" s="903">
        <v>2.801620959381774</v>
      </c>
      <c r="L37" s="932">
        <v>1549.7862579501616</v>
      </c>
    </row>
    <row r="38" spans="1:12" ht="25.5" customHeight="1">
      <c r="A38" s="895"/>
      <c r="B38" s="908"/>
      <c r="C38" s="909" t="s">
        <v>254</v>
      </c>
      <c r="D38" s="910"/>
      <c r="E38" s="928">
        <v>145.93</v>
      </c>
      <c r="F38" s="947">
        <v>25335</v>
      </c>
      <c r="G38" s="947">
        <v>76544</v>
      </c>
      <c r="H38" s="947">
        <v>36927</v>
      </c>
      <c r="I38" s="947">
        <v>39617</v>
      </c>
      <c r="J38" s="905">
        <v>93.20998561223716</v>
      </c>
      <c r="K38" s="903">
        <v>3.0212749161239394</v>
      </c>
      <c r="L38" s="932">
        <v>524.5254574110875</v>
      </c>
    </row>
    <row r="39" spans="1:12" ht="25.5" customHeight="1">
      <c r="A39" s="895"/>
      <c r="B39" s="1173" t="s">
        <v>131</v>
      </c>
      <c r="C39" s="1174"/>
      <c r="D39" s="911"/>
      <c r="E39" s="928">
        <v>11.46</v>
      </c>
      <c r="F39" s="947">
        <v>45928</v>
      </c>
      <c r="G39" s="947">
        <v>105464</v>
      </c>
      <c r="H39" s="947">
        <v>49886</v>
      </c>
      <c r="I39" s="947">
        <v>55578</v>
      </c>
      <c r="J39" s="905">
        <v>89.75853755082946</v>
      </c>
      <c r="K39" s="903">
        <v>2.296289844974743</v>
      </c>
      <c r="L39" s="932">
        <v>9202.792321116927</v>
      </c>
    </row>
    <row r="40" spans="1:12" ht="25.5" customHeight="1">
      <c r="A40" s="895"/>
      <c r="B40" s="1173" t="s">
        <v>128</v>
      </c>
      <c r="C40" s="1174"/>
      <c r="D40" s="911"/>
      <c r="E40" s="928">
        <v>30</v>
      </c>
      <c r="F40" s="947">
        <v>67114</v>
      </c>
      <c r="G40" s="947">
        <v>174056</v>
      </c>
      <c r="H40" s="947">
        <v>81727</v>
      </c>
      <c r="I40" s="947">
        <v>92329</v>
      </c>
      <c r="J40" s="905">
        <v>88.51715062439753</v>
      </c>
      <c r="K40" s="903">
        <v>2.593438030813243</v>
      </c>
      <c r="L40" s="932">
        <v>5801.866666666667</v>
      </c>
    </row>
    <row r="41" spans="1:12" ht="25.5" customHeight="1">
      <c r="A41" s="895"/>
      <c r="B41" s="908"/>
      <c r="C41" s="909" t="s">
        <v>250</v>
      </c>
      <c r="D41" s="910"/>
      <c r="E41" s="928">
        <v>12.55</v>
      </c>
      <c r="F41" s="947">
        <v>29715</v>
      </c>
      <c r="G41" s="947">
        <v>70016</v>
      </c>
      <c r="H41" s="947">
        <v>32140</v>
      </c>
      <c r="I41" s="947">
        <v>37876</v>
      </c>
      <c r="J41" s="905">
        <v>84.85584539022072</v>
      </c>
      <c r="K41" s="903">
        <v>2.356251051657412</v>
      </c>
      <c r="L41" s="932">
        <v>5578.964143426295</v>
      </c>
    </row>
    <row r="42" spans="1:12" ht="25.5" customHeight="1">
      <c r="A42" s="895"/>
      <c r="B42" s="908"/>
      <c r="C42" s="909" t="s">
        <v>251</v>
      </c>
      <c r="D42" s="910"/>
      <c r="E42" s="928">
        <v>17.45</v>
      </c>
      <c r="F42" s="947">
        <v>37399</v>
      </c>
      <c r="G42" s="947">
        <v>104040</v>
      </c>
      <c r="H42" s="947">
        <v>49587</v>
      </c>
      <c r="I42" s="947">
        <v>54453</v>
      </c>
      <c r="J42" s="905">
        <v>91.06385323122693</v>
      </c>
      <c r="K42" s="903">
        <v>2.7818925639722987</v>
      </c>
      <c r="L42" s="932">
        <v>5962.1776504297995</v>
      </c>
    </row>
    <row r="43" spans="1:12" ht="25.5" customHeight="1">
      <c r="A43" s="895"/>
      <c r="B43" s="1173" t="s">
        <v>129</v>
      </c>
      <c r="C43" s="1174"/>
      <c r="D43" s="911"/>
      <c r="E43" s="928">
        <v>26.89</v>
      </c>
      <c r="F43" s="947">
        <v>89385</v>
      </c>
      <c r="G43" s="947">
        <v>226230</v>
      </c>
      <c r="H43" s="947">
        <v>108246</v>
      </c>
      <c r="I43" s="947">
        <v>117984</v>
      </c>
      <c r="J43" s="905">
        <v>91.74633848657446</v>
      </c>
      <c r="K43" s="903">
        <v>2.5309615707333446</v>
      </c>
      <c r="L43" s="932">
        <v>8413.16474525846</v>
      </c>
    </row>
    <row r="44" spans="1:12" ht="25.5" customHeight="1">
      <c r="A44" s="895"/>
      <c r="B44" s="1173" t="s">
        <v>126</v>
      </c>
      <c r="C44" s="1174"/>
      <c r="D44" s="911"/>
      <c r="E44" s="928">
        <v>137.86</v>
      </c>
      <c r="F44" s="947">
        <v>80248</v>
      </c>
      <c r="G44" s="947">
        <v>235758</v>
      </c>
      <c r="H44" s="947">
        <v>115349</v>
      </c>
      <c r="I44" s="947">
        <v>120409</v>
      </c>
      <c r="J44" s="905">
        <v>95.79765632137132</v>
      </c>
      <c r="K44" s="903">
        <v>2.937867610407736</v>
      </c>
      <c r="L44" s="932">
        <v>1710.126215000725</v>
      </c>
    </row>
    <row r="45" spans="1:12" ht="25.5" customHeight="1">
      <c r="A45" s="895"/>
      <c r="B45" s="908"/>
      <c r="C45" s="909" t="s">
        <v>250</v>
      </c>
      <c r="D45" s="910"/>
      <c r="E45" s="928">
        <v>99.3</v>
      </c>
      <c r="F45" s="947">
        <v>56107</v>
      </c>
      <c r="G45" s="947">
        <v>157843</v>
      </c>
      <c r="H45" s="947">
        <v>78169</v>
      </c>
      <c r="I45" s="947">
        <v>79674</v>
      </c>
      <c r="J45" s="905">
        <v>98.11105253909682</v>
      </c>
      <c r="K45" s="903">
        <v>2.8132496836401875</v>
      </c>
      <c r="L45" s="932">
        <v>1589.556898288016</v>
      </c>
    </row>
    <row r="46" spans="1:12" ht="25.5" customHeight="1">
      <c r="A46" s="895"/>
      <c r="B46" s="908"/>
      <c r="C46" s="909" t="s">
        <v>375</v>
      </c>
      <c r="D46" s="910"/>
      <c r="E46" s="928">
        <v>38.56</v>
      </c>
      <c r="F46" s="947">
        <v>24141</v>
      </c>
      <c r="G46" s="947">
        <v>77915</v>
      </c>
      <c r="H46" s="947">
        <v>37180</v>
      </c>
      <c r="I46" s="947">
        <v>40735</v>
      </c>
      <c r="J46" s="905">
        <v>91.27286117589297</v>
      </c>
      <c r="K46" s="903">
        <v>3.2274967896938818</v>
      </c>
      <c r="L46" s="932">
        <v>2020.6172199170123</v>
      </c>
    </row>
    <row r="47" spans="1:12" ht="8.25" customHeight="1">
      <c r="A47" s="250"/>
      <c r="B47" s="250"/>
      <c r="C47" s="251"/>
      <c r="D47" s="252"/>
      <c r="E47" s="402"/>
      <c r="F47" s="189"/>
      <c r="G47" s="189"/>
      <c r="H47" s="189"/>
      <c r="I47" s="189"/>
      <c r="J47" s="190"/>
      <c r="K47" s="189"/>
      <c r="L47" s="189"/>
    </row>
    <row r="48" spans="1:12" ht="17.25" customHeight="1">
      <c r="A48" s="403" t="s">
        <v>377</v>
      </c>
      <c r="B48" s="243"/>
      <c r="C48" s="243"/>
      <c r="D48" s="243"/>
      <c r="E48" s="404"/>
      <c r="F48" s="405"/>
      <c r="G48" s="405"/>
      <c r="H48" s="405"/>
      <c r="I48" s="405"/>
      <c r="J48" s="405"/>
      <c r="K48" s="405"/>
      <c r="L48" s="405"/>
    </row>
    <row r="49" spans="1:12" ht="17.25" customHeight="1">
      <c r="A49" s="403" t="s">
        <v>502</v>
      </c>
      <c r="B49" s="254"/>
      <c r="C49" s="254"/>
      <c r="D49" s="254"/>
      <c r="E49" s="189"/>
      <c r="F49" s="189"/>
      <c r="G49" s="189"/>
      <c r="H49" s="189"/>
      <c r="I49" s="189"/>
      <c r="J49" s="189"/>
      <c r="K49" s="189"/>
      <c r="L49" s="189"/>
    </row>
    <row r="50" spans="1:10" ht="17.25" customHeight="1">
      <c r="A50" s="403" t="s">
        <v>503</v>
      </c>
      <c r="J50" s="190"/>
    </row>
    <row r="51" spans="1:10" ht="17.25" customHeight="1">
      <c r="A51" s="403" t="s">
        <v>504</v>
      </c>
      <c r="J51" s="190"/>
    </row>
    <row r="52" ht="17.25" customHeight="1">
      <c r="A52" s="694"/>
    </row>
    <row r="53" spans="1:10" ht="17.25" customHeight="1">
      <c r="A53" s="440"/>
      <c r="J53" s="190"/>
    </row>
    <row r="54" ht="12.75">
      <c r="A54" s="440" t="s">
        <v>597</v>
      </c>
    </row>
  </sheetData>
  <sheetProtection/>
  <mergeCells count="25">
    <mergeCell ref="B34:C34"/>
    <mergeCell ref="B24:C24"/>
    <mergeCell ref="B15:C15"/>
    <mergeCell ref="B19:C19"/>
    <mergeCell ref="B20:C20"/>
    <mergeCell ref="B23:C23"/>
    <mergeCell ref="B33:C33"/>
    <mergeCell ref="B16:C16"/>
    <mergeCell ref="F8:J8"/>
    <mergeCell ref="F28:J28"/>
    <mergeCell ref="A5:D5"/>
    <mergeCell ref="B10:C10"/>
    <mergeCell ref="B12:C12"/>
    <mergeCell ref="B13:C13"/>
    <mergeCell ref="B14:C14"/>
    <mergeCell ref="B44:C44"/>
    <mergeCell ref="A1:L1"/>
    <mergeCell ref="B35:C35"/>
    <mergeCell ref="B36:C36"/>
    <mergeCell ref="B39:C39"/>
    <mergeCell ref="B40:C40"/>
    <mergeCell ref="B30:C30"/>
    <mergeCell ref="B32:C32"/>
    <mergeCell ref="B43:C43"/>
    <mergeCell ref="G4:I5"/>
  </mergeCells>
  <printOptions horizontalCentered="1"/>
  <pageMargins left="0.6692913385826772" right="0.6692913385826772" top="0.5905511811023623" bottom="0.4724409448818898" header="0.5118110236220472" footer="0.5118110236220472"/>
  <pageSetup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dimension ref="A1:AA74"/>
  <sheetViews>
    <sheetView zoomScalePageLayoutView="0" workbookViewId="0" topLeftCell="A1">
      <selection activeCell="A1" sqref="A1:L1"/>
    </sheetView>
  </sheetViews>
  <sheetFormatPr defaultColWidth="11.00390625" defaultRowHeight="13.5"/>
  <cols>
    <col min="1" max="1" width="2.125" style="407" customWidth="1"/>
    <col min="2" max="2" width="3.875" style="407" customWidth="1"/>
    <col min="3" max="3" width="12.625" style="407" customWidth="1"/>
    <col min="4" max="4" width="2.125" style="407" customWidth="1"/>
    <col min="5" max="5" width="10.00390625" style="407" customWidth="1"/>
    <col min="6" max="6" width="12.25390625" style="407" customWidth="1"/>
    <col min="7" max="9" width="14.00390625" style="407" customWidth="1"/>
    <col min="10" max="11" width="10.00390625" style="407" customWidth="1"/>
    <col min="12" max="12" width="12.125" style="407" customWidth="1"/>
    <col min="13" max="16384" width="11.00390625" style="407" customWidth="1"/>
  </cols>
  <sheetData>
    <row r="1" spans="1:12" s="406" customFormat="1" ht="18" customHeight="1">
      <c r="A1" s="1191" t="s">
        <v>393</v>
      </c>
      <c r="B1" s="1191"/>
      <c r="C1" s="1191"/>
      <c r="D1" s="1191"/>
      <c r="E1" s="1191"/>
      <c r="F1" s="1191"/>
      <c r="G1" s="1191"/>
      <c r="H1" s="1191"/>
      <c r="I1" s="1191"/>
      <c r="J1" s="1191"/>
      <c r="K1" s="1191"/>
      <c r="L1" s="1191"/>
    </row>
    <row r="3" spans="3:12" ht="16.5" customHeight="1" thickBot="1">
      <c r="C3" s="408"/>
      <c r="D3" s="408"/>
      <c r="E3" s="408"/>
      <c r="F3" s="408"/>
      <c r="G3" s="408"/>
      <c r="H3" s="408"/>
      <c r="I3" s="408"/>
      <c r="J3" s="408"/>
      <c r="K3" s="408"/>
      <c r="L3" s="408"/>
    </row>
    <row r="4" spans="1:12" ht="16.5" customHeight="1" thickTop="1">
      <c r="A4" s="409"/>
      <c r="B4" s="409"/>
      <c r="C4" s="200"/>
      <c r="D4" s="200"/>
      <c r="E4" s="199"/>
      <c r="F4" s="199"/>
      <c r="G4" s="1163" t="s">
        <v>356</v>
      </c>
      <c r="H4" s="1164"/>
      <c r="I4" s="1165"/>
      <c r="J4" s="199" t="s">
        <v>394</v>
      </c>
      <c r="K4" s="817" t="s">
        <v>395</v>
      </c>
      <c r="L4" s="818" t="s">
        <v>396</v>
      </c>
    </row>
    <row r="5" spans="1:12" ht="16.5" customHeight="1">
      <c r="A5" s="1192" t="s">
        <v>373</v>
      </c>
      <c r="B5" s="1192"/>
      <c r="C5" s="1192"/>
      <c r="D5" s="1193"/>
      <c r="E5" s="244" t="s">
        <v>493</v>
      </c>
      <c r="F5" s="245" t="s">
        <v>494</v>
      </c>
      <c r="G5" s="1166"/>
      <c r="H5" s="1167"/>
      <c r="I5" s="1168"/>
      <c r="J5" s="244"/>
      <c r="K5" s="819" t="s">
        <v>378</v>
      </c>
      <c r="L5" s="820" t="s">
        <v>709</v>
      </c>
    </row>
    <row r="6" spans="1:12" ht="16.5" customHeight="1">
      <c r="A6" s="411"/>
      <c r="B6" s="411"/>
      <c r="C6" s="410"/>
      <c r="D6" s="410"/>
      <c r="E6" s="246" t="s">
        <v>495</v>
      </c>
      <c r="F6" s="244"/>
      <c r="G6" s="247" t="s">
        <v>496</v>
      </c>
      <c r="H6" s="247" t="s">
        <v>497</v>
      </c>
      <c r="I6" s="247" t="s">
        <v>498</v>
      </c>
      <c r="J6" s="244" t="s">
        <v>499</v>
      </c>
      <c r="K6" s="819" t="s">
        <v>500</v>
      </c>
      <c r="L6" s="820" t="s">
        <v>505</v>
      </c>
    </row>
    <row r="7" spans="3:12" ht="12" customHeight="1">
      <c r="C7" s="412"/>
      <c r="D7" s="412"/>
      <c r="E7" s="412"/>
      <c r="F7" s="412"/>
      <c r="G7" s="412"/>
      <c r="H7" s="412"/>
      <c r="I7" s="412"/>
      <c r="J7" s="412"/>
      <c r="K7" s="412"/>
      <c r="L7" s="412"/>
    </row>
    <row r="8" spans="1:12" ht="13.5" customHeight="1">
      <c r="A8" s="413"/>
      <c r="B8" s="413"/>
      <c r="C8" s="414"/>
      <c r="D8" s="414"/>
      <c r="E8" s="415"/>
      <c r="F8" s="1194" t="s">
        <v>812</v>
      </c>
      <c r="G8" s="1194"/>
      <c r="H8" s="1194"/>
      <c r="I8" s="1194"/>
      <c r="J8" s="1194"/>
      <c r="K8" s="414"/>
      <c r="L8" s="414"/>
    </row>
    <row r="9" spans="1:12" ht="12.75" customHeight="1">
      <c r="A9" s="413"/>
      <c r="B9" s="413"/>
      <c r="C9" s="414"/>
      <c r="D9" s="414"/>
      <c r="E9" s="400"/>
      <c r="F9" s="414"/>
      <c r="G9" s="414"/>
      <c r="H9" s="414"/>
      <c r="I9" s="414"/>
      <c r="J9" s="414"/>
      <c r="K9" s="414"/>
      <c r="L9" s="414"/>
    </row>
    <row r="10" spans="1:27" ht="13.5" customHeight="1">
      <c r="A10" s="413"/>
      <c r="B10" s="1194" t="s">
        <v>379</v>
      </c>
      <c r="C10" s="1194"/>
      <c r="D10" s="416"/>
      <c r="E10" s="417">
        <v>547.4</v>
      </c>
      <c r="F10" s="418">
        <v>536508</v>
      </c>
      <c r="G10" s="418">
        <v>1423792</v>
      </c>
      <c r="H10" s="418">
        <v>683228</v>
      </c>
      <c r="I10" s="418">
        <v>740564</v>
      </c>
      <c r="J10" s="419">
        <v>92.25779270934045</v>
      </c>
      <c r="K10" s="420">
        <v>2.653813177063529</v>
      </c>
      <c r="L10" s="418">
        <v>2601.008403361345</v>
      </c>
      <c r="M10" s="421"/>
      <c r="N10" s="421"/>
      <c r="O10" s="421"/>
      <c r="P10" s="421"/>
      <c r="Q10" s="421"/>
      <c r="R10" s="421"/>
      <c r="S10" s="421"/>
      <c r="T10" s="421"/>
      <c r="U10" s="421"/>
      <c r="V10" s="421"/>
      <c r="W10" s="421"/>
      <c r="X10" s="421"/>
      <c r="Y10" s="421"/>
      <c r="Z10" s="421"/>
      <c r="AA10" s="421"/>
    </row>
    <row r="11" spans="1:27" ht="12" customHeight="1">
      <c r="A11" s="413"/>
      <c r="B11" s="422"/>
      <c r="C11" s="422"/>
      <c r="D11" s="422"/>
      <c r="E11" s="423"/>
      <c r="F11" s="401"/>
      <c r="G11" s="401"/>
      <c r="H11" s="401"/>
      <c r="I11" s="401"/>
      <c r="J11" s="424"/>
      <c r="K11" s="400"/>
      <c r="L11" s="401"/>
      <c r="M11" s="421"/>
      <c r="N11" s="421"/>
      <c r="O11" s="421"/>
      <c r="P11" s="421"/>
      <c r="Q11" s="421"/>
      <c r="R11" s="421"/>
      <c r="S11" s="421"/>
      <c r="T11" s="421"/>
      <c r="U11" s="421"/>
      <c r="V11" s="421"/>
      <c r="W11" s="421"/>
      <c r="X11" s="421"/>
      <c r="Y11" s="421"/>
      <c r="Z11" s="421"/>
      <c r="AA11" s="421"/>
    </row>
    <row r="12" spans="1:27" ht="15" customHeight="1">
      <c r="A12" s="413"/>
      <c r="B12" s="1195" t="s">
        <v>218</v>
      </c>
      <c r="C12" s="1195"/>
      <c r="D12" s="422"/>
      <c r="E12" s="423">
        <v>30.36</v>
      </c>
      <c r="F12" s="401">
        <v>62906</v>
      </c>
      <c r="G12" s="401">
        <v>157599</v>
      </c>
      <c r="H12" s="401">
        <v>75988</v>
      </c>
      <c r="I12" s="401">
        <v>81611</v>
      </c>
      <c r="J12" s="399">
        <v>93.10999742681746</v>
      </c>
      <c r="K12" s="400">
        <v>2.505309509426764</v>
      </c>
      <c r="L12" s="401">
        <v>5191.00790513834</v>
      </c>
      <c r="M12" s="421"/>
      <c r="N12" s="421"/>
      <c r="O12" s="421"/>
      <c r="P12" s="421"/>
      <c r="Q12" s="421"/>
      <c r="R12" s="421"/>
      <c r="S12" s="421"/>
      <c r="T12" s="421"/>
      <c r="U12" s="421"/>
      <c r="V12" s="421"/>
      <c r="W12" s="421"/>
      <c r="X12" s="421"/>
      <c r="Y12" s="421"/>
      <c r="Z12" s="421"/>
      <c r="AA12" s="421"/>
    </row>
    <row r="13" spans="1:27" ht="15" customHeight="1">
      <c r="A13" s="413"/>
      <c r="B13" s="1195" t="s">
        <v>219</v>
      </c>
      <c r="C13" s="1195"/>
      <c r="D13" s="422"/>
      <c r="E13" s="423">
        <v>31.23</v>
      </c>
      <c r="F13" s="401">
        <v>42063</v>
      </c>
      <c r="G13" s="401">
        <v>97473</v>
      </c>
      <c r="H13" s="401">
        <v>46356</v>
      </c>
      <c r="I13" s="401">
        <v>51117</v>
      </c>
      <c r="J13" s="399">
        <v>90.68607312635719</v>
      </c>
      <c r="K13" s="400">
        <v>2.3173097496612223</v>
      </c>
      <c r="L13" s="401">
        <v>3121.133525456292</v>
      </c>
      <c r="M13" s="421"/>
      <c r="N13" s="421"/>
      <c r="O13" s="421"/>
      <c r="P13" s="421"/>
      <c r="Q13" s="421"/>
      <c r="R13" s="421"/>
      <c r="S13" s="421"/>
      <c r="T13" s="421"/>
      <c r="U13" s="421"/>
      <c r="V13" s="421"/>
      <c r="W13" s="421"/>
      <c r="X13" s="421"/>
      <c r="Y13" s="421"/>
      <c r="Z13" s="421"/>
      <c r="AA13" s="421"/>
    </row>
    <row r="14" spans="1:27" ht="15" customHeight="1">
      <c r="A14" s="413"/>
      <c r="B14" s="1195" t="s">
        <v>220</v>
      </c>
      <c r="C14" s="1195"/>
      <c r="D14" s="422"/>
      <c r="E14" s="423">
        <v>23.61</v>
      </c>
      <c r="F14" s="401">
        <v>48662</v>
      </c>
      <c r="G14" s="401">
        <v>103711</v>
      </c>
      <c r="H14" s="401">
        <v>48988</v>
      </c>
      <c r="I14" s="401">
        <v>54723</v>
      </c>
      <c r="J14" s="399">
        <v>89.51994590939825</v>
      </c>
      <c r="K14" s="400">
        <v>2.1312523118655213</v>
      </c>
      <c r="L14" s="401">
        <v>4392.672596357475</v>
      </c>
      <c r="M14" s="421"/>
      <c r="N14" s="421"/>
      <c r="O14" s="421"/>
      <c r="P14" s="421"/>
      <c r="Q14" s="421"/>
      <c r="R14" s="421"/>
      <c r="S14" s="421"/>
      <c r="T14" s="421"/>
      <c r="U14" s="421"/>
      <c r="V14" s="421"/>
      <c r="W14" s="421"/>
      <c r="X14" s="421"/>
      <c r="Y14" s="421"/>
      <c r="Z14" s="421"/>
      <c r="AA14" s="421"/>
    </row>
    <row r="15" spans="1:27" ht="15" customHeight="1">
      <c r="A15" s="413"/>
      <c r="B15" s="1195" t="s">
        <v>221</v>
      </c>
      <c r="C15" s="1195"/>
      <c r="D15" s="422"/>
      <c r="E15" s="423">
        <v>14.44</v>
      </c>
      <c r="F15" s="401">
        <v>43586</v>
      </c>
      <c r="G15" s="401">
        <v>98856</v>
      </c>
      <c r="H15" s="401">
        <v>47407</v>
      </c>
      <c r="I15" s="401">
        <v>51449</v>
      </c>
      <c r="J15" s="399">
        <v>92.14367626192929</v>
      </c>
      <c r="K15" s="400">
        <v>2.2680677281695956</v>
      </c>
      <c r="L15" s="401">
        <v>6845.983379501386</v>
      </c>
      <c r="M15" s="421"/>
      <c r="N15" s="421"/>
      <c r="O15" s="421"/>
      <c r="P15" s="421"/>
      <c r="Q15" s="421"/>
      <c r="R15" s="421"/>
      <c r="S15" s="421"/>
      <c r="T15" s="421"/>
      <c r="U15" s="421"/>
      <c r="V15" s="421"/>
      <c r="W15" s="421"/>
      <c r="X15" s="421"/>
      <c r="Y15" s="421"/>
      <c r="Z15" s="421"/>
      <c r="AA15" s="421"/>
    </row>
    <row r="16" spans="1:27" ht="15" customHeight="1">
      <c r="A16" s="413"/>
      <c r="B16" s="1195" t="s">
        <v>222</v>
      </c>
      <c r="C16" s="1195"/>
      <c r="D16" s="422"/>
      <c r="E16" s="423">
        <v>241.84</v>
      </c>
      <c r="F16" s="401">
        <v>77174</v>
      </c>
      <c r="G16" s="401">
        <v>230473</v>
      </c>
      <c r="H16" s="401">
        <v>109986</v>
      </c>
      <c r="I16" s="401">
        <v>120487</v>
      </c>
      <c r="J16" s="399">
        <v>91.28453692099563</v>
      </c>
      <c r="K16" s="400">
        <v>2.986407339259336</v>
      </c>
      <c r="L16" s="401">
        <v>952.9978498180615</v>
      </c>
      <c r="M16" s="421"/>
      <c r="N16" s="421"/>
      <c r="O16" s="421"/>
      <c r="P16" s="421"/>
      <c r="Q16" s="421"/>
      <c r="R16" s="421"/>
      <c r="S16" s="421"/>
      <c r="T16" s="421"/>
      <c r="U16" s="421"/>
      <c r="V16" s="421"/>
      <c r="W16" s="421"/>
      <c r="X16" s="421"/>
      <c r="Y16" s="421"/>
      <c r="Z16" s="421"/>
      <c r="AA16" s="421"/>
    </row>
    <row r="17" spans="1:27" ht="15" customHeight="1">
      <c r="A17" s="413"/>
      <c r="B17" s="422"/>
      <c r="C17" s="425" t="s">
        <v>223</v>
      </c>
      <c r="D17" s="422"/>
      <c r="E17" s="423">
        <v>49.4</v>
      </c>
      <c r="F17" s="401">
        <v>46499</v>
      </c>
      <c r="G17" s="401">
        <v>136608</v>
      </c>
      <c r="H17" s="401">
        <v>64725</v>
      </c>
      <c r="I17" s="401">
        <v>71883</v>
      </c>
      <c r="J17" s="399">
        <v>90.04215183005716</v>
      </c>
      <c r="K17" s="400">
        <v>2.937869631604981</v>
      </c>
      <c r="L17" s="401">
        <v>2765.344129554656</v>
      </c>
      <c r="M17" s="421"/>
      <c r="N17" s="421"/>
      <c r="O17" s="421"/>
      <c r="P17" s="421"/>
      <c r="Q17" s="421"/>
      <c r="R17" s="421"/>
      <c r="S17" s="421"/>
      <c r="T17" s="421"/>
      <c r="U17" s="421"/>
      <c r="V17" s="421"/>
      <c r="W17" s="421"/>
      <c r="X17" s="421"/>
      <c r="Y17" s="421"/>
      <c r="Z17" s="421"/>
      <c r="AA17" s="421"/>
    </row>
    <row r="18" spans="1:27" ht="15" customHeight="1">
      <c r="A18" s="413"/>
      <c r="B18" s="422"/>
      <c r="C18" s="425" t="s">
        <v>380</v>
      </c>
      <c r="D18" s="422"/>
      <c r="E18" s="423">
        <v>46.51</v>
      </c>
      <c r="F18" s="401">
        <v>6535</v>
      </c>
      <c r="G18" s="401">
        <v>20708</v>
      </c>
      <c r="H18" s="401">
        <v>9864</v>
      </c>
      <c r="I18" s="401">
        <v>10844</v>
      </c>
      <c r="J18" s="399">
        <v>90.96274437476946</v>
      </c>
      <c r="K18" s="400">
        <v>3.1687834736036726</v>
      </c>
      <c r="L18" s="401">
        <v>445.23758331541603</v>
      </c>
      <c r="M18" s="421"/>
      <c r="N18" s="421"/>
      <c r="O18" s="421"/>
      <c r="P18" s="421"/>
      <c r="Q18" s="421"/>
      <c r="R18" s="421"/>
      <c r="S18" s="421"/>
      <c r="T18" s="421"/>
      <c r="U18" s="421"/>
      <c r="V18" s="421"/>
      <c r="W18" s="421"/>
      <c r="X18" s="421"/>
      <c r="Y18" s="421"/>
      <c r="Z18" s="421"/>
      <c r="AA18" s="421"/>
    </row>
    <row r="19" spans="1:27" ht="15" customHeight="1">
      <c r="A19" s="413"/>
      <c r="B19" s="422"/>
      <c r="C19" s="425" t="s">
        <v>381</v>
      </c>
      <c r="D19" s="422"/>
      <c r="E19" s="423">
        <v>8.3</v>
      </c>
      <c r="F19" s="401">
        <v>1174</v>
      </c>
      <c r="G19" s="401">
        <v>2310</v>
      </c>
      <c r="H19" s="401">
        <v>970</v>
      </c>
      <c r="I19" s="401">
        <v>1340</v>
      </c>
      <c r="J19" s="399">
        <v>72.38805970149254</v>
      </c>
      <c r="K19" s="400">
        <v>1.9676320272572403</v>
      </c>
      <c r="L19" s="401">
        <v>278.31325301204816</v>
      </c>
      <c r="M19" s="421"/>
      <c r="N19" s="421"/>
      <c r="O19" s="421"/>
      <c r="P19" s="421"/>
      <c r="Q19" s="421"/>
      <c r="R19" s="421"/>
      <c r="S19" s="421"/>
      <c r="T19" s="421"/>
      <c r="U19" s="421"/>
      <c r="V19" s="421"/>
      <c r="W19" s="421"/>
      <c r="X19" s="421"/>
      <c r="Y19" s="421"/>
      <c r="Z19" s="421"/>
      <c r="AA19" s="421"/>
    </row>
    <row r="20" spans="1:27" ht="15" customHeight="1">
      <c r="A20" s="413"/>
      <c r="B20" s="422"/>
      <c r="C20" s="425" t="s">
        <v>382</v>
      </c>
      <c r="D20" s="422"/>
      <c r="E20" s="426">
        <v>29.1</v>
      </c>
      <c r="F20" s="401">
        <v>16257</v>
      </c>
      <c r="G20" s="401">
        <v>49202</v>
      </c>
      <c r="H20" s="401">
        <v>23702</v>
      </c>
      <c r="I20" s="401">
        <v>25500</v>
      </c>
      <c r="J20" s="399">
        <v>92.94901960784314</v>
      </c>
      <c r="K20" s="400">
        <v>3.026511656517193</v>
      </c>
      <c r="L20" s="401">
        <v>1690.7903780068727</v>
      </c>
      <c r="M20" s="421"/>
      <c r="N20" s="421"/>
      <c r="O20" s="421"/>
      <c r="P20" s="421"/>
      <c r="Q20" s="421"/>
      <c r="R20" s="421"/>
      <c r="S20" s="421"/>
      <c r="T20" s="421"/>
      <c r="U20" s="421"/>
      <c r="V20" s="421"/>
      <c r="W20" s="421"/>
      <c r="X20" s="421"/>
      <c r="Y20" s="421"/>
      <c r="Z20" s="421"/>
      <c r="AA20" s="421"/>
    </row>
    <row r="21" spans="1:12" ht="15" customHeight="1">
      <c r="A21" s="413"/>
      <c r="B21" s="422"/>
      <c r="C21" s="425" t="s">
        <v>383</v>
      </c>
      <c r="D21" s="422"/>
      <c r="E21" s="423">
        <v>21.26</v>
      </c>
      <c r="F21" s="401">
        <v>1541</v>
      </c>
      <c r="G21" s="401">
        <v>4946</v>
      </c>
      <c r="H21" s="401">
        <v>2468</v>
      </c>
      <c r="I21" s="401">
        <v>2478</v>
      </c>
      <c r="J21" s="399">
        <v>99.59644874899112</v>
      </c>
      <c r="K21" s="400">
        <v>3.209604153147307</v>
      </c>
      <c r="L21" s="401">
        <v>232.6434619002822</v>
      </c>
    </row>
    <row r="22" spans="1:27" ht="15" customHeight="1">
      <c r="A22" s="413"/>
      <c r="B22" s="422"/>
      <c r="C22" s="425" t="s">
        <v>384</v>
      </c>
      <c r="D22" s="422"/>
      <c r="E22" s="423">
        <v>22.62</v>
      </c>
      <c r="F22" s="401">
        <v>832</v>
      </c>
      <c r="G22" s="401">
        <v>2831</v>
      </c>
      <c r="H22" s="401">
        <v>1400</v>
      </c>
      <c r="I22" s="401">
        <v>1431</v>
      </c>
      <c r="J22" s="399">
        <v>97.83368273934312</v>
      </c>
      <c r="K22" s="400">
        <v>3.402644230769231</v>
      </c>
      <c r="L22" s="401">
        <v>125.15473032714411</v>
      </c>
      <c r="M22" s="421"/>
      <c r="N22" s="421"/>
      <c r="O22" s="421"/>
      <c r="P22" s="421"/>
      <c r="Q22" s="421"/>
      <c r="R22" s="421"/>
      <c r="S22" s="421"/>
      <c r="T22" s="421"/>
      <c r="U22" s="421"/>
      <c r="V22" s="421"/>
      <c r="W22" s="421"/>
      <c r="X22" s="421"/>
      <c r="Y22" s="421"/>
      <c r="Z22" s="421"/>
      <c r="AA22" s="421"/>
    </row>
    <row r="23" spans="1:27" ht="15" customHeight="1">
      <c r="A23" s="413"/>
      <c r="B23" s="422"/>
      <c r="C23" s="425" t="s">
        <v>385</v>
      </c>
      <c r="D23" s="422"/>
      <c r="E23" s="423">
        <v>13.68</v>
      </c>
      <c r="F23" s="401">
        <v>333</v>
      </c>
      <c r="G23" s="401">
        <v>1381</v>
      </c>
      <c r="H23" s="401">
        <v>665</v>
      </c>
      <c r="I23" s="401">
        <v>716</v>
      </c>
      <c r="J23" s="399">
        <v>92.87709497206704</v>
      </c>
      <c r="K23" s="400">
        <v>4.147147147147147</v>
      </c>
      <c r="L23" s="401">
        <v>100.95029239766082</v>
      </c>
      <c r="M23" s="421"/>
      <c r="N23" s="421"/>
      <c r="O23" s="421"/>
      <c r="P23" s="421"/>
      <c r="Q23" s="421"/>
      <c r="R23" s="421"/>
      <c r="S23" s="421"/>
      <c r="T23" s="421"/>
      <c r="U23" s="421"/>
      <c r="V23" s="421"/>
      <c r="W23" s="421"/>
      <c r="X23" s="421"/>
      <c r="Y23" s="421"/>
      <c r="Z23" s="421"/>
      <c r="AA23" s="421"/>
    </row>
    <row r="24" spans="1:27" ht="15" customHeight="1">
      <c r="A24" s="413"/>
      <c r="B24" s="422"/>
      <c r="C24" s="425" t="s">
        <v>386</v>
      </c>
      <c r="D24" s="422"/>
      <c r="E24" s="423">
        <v>13.28</v>
      </c>
      <c r="F24" s="401">
        <v>3116</v>
      </c>
      <c r="G24" s="401">
        <v>8734</v>
      </c>
      <c r="H24" s="401">
        <v>4364</v>
      </c>
      <c r="I24" s="401">
        <v>4370</v>
      </c>
      <c r="J24" s="399">
        <v>99.86270022883296</v>
      </c>
      <c r="K24" s="400">
        <v>2.8029525032092426</v>
      </c>
      <c r="L24" s="401">
        <v>657.6807228915663</v>
      </c>
      <c r="M24" s="421"/>
      <c r="N24" s="421"/>
      <c r="O24" s="421"/>
      <c r="P24" s="421"/>
      <c r="Q24" s="421"/>
      <c r="R24" s="421"/>
      <c r="S24" s="421"/>
      <c r="T24" s="421"/>
      <c r="U24" s="421"/>
      <c r="V24" s="421"/>
      <c r="W24" s="421"/>
      <c r="X24" s="421"/>
      <c r="Y24" s="421"/>
      <c r="Z24" s="421"/>
      <c r="AA24" s="421"/>
    </row>
    <row r="25" spans="1:27" ht="15" customHeight="1">
      <c r="A25" s="413"/>
      <c r="B25" s="422"/>
      <c r="C25" s="425" t="s">
        <v>387</v>
      </c>
      <c r="D25" s="422"/>
      <c r="E25" s="423">
        <v>37.69</v>
      </c>
      <c r="F25" s="401">
        <v>887</v>
      </c>
      <c r="G25" s="401">
        <v>3753</v>
      </c>
      <c r="H25" s="401">
        <v>1828</v>
      </c>
      <c r="I25" s="401">
        <v>1925</v>
      </c>
      <c r="J25" s="399">
        <v>94.96103896103895</v>
      </c>
      <c r="K25" s="400">
        <v>4.231116121758737</v>
      </c>
      <c r="L25" s="401">
        <v>99.57548421331919</v>
      </c>
      <c r="M25" s="421"/>
      <c r="N25" s="421"/>
      <c r="O25" s="421"/>
      <c r="P25" s="421"/>
      <c r="Q25" s="421"/>
      <c r="R25" s="421"/>
      <c r="S25" s="421"/>
      <c r="T25" s="421"/>
      <c r="U25" s="421"/>
      <c r="V25" s="421"/>
      <c r="W25" s="421"/>
      <c r="X25" s="421"/>
      <c r="Y25" s="421"/>
      <c r="Z25" s="421"/>
      <c r="AA25" s="421"/>
    </row>
    <row r="26" spans="1:27" ht="15" customHeight="1">
      <c r="A26" s="413"/>
      <c r="B26" s="1195" t="s">
        <v>225</v>
      </c>
      <c r="C26" s="1195"/>
      <c r="D26" s="422"/>
      <c r="E26" s="423">
        <v>11.47</v>
      </c>
      <c r="F26" s="401">
        <v>37979</v>
      </c>
      <c r="G26" s="401">
        <v>96807</v>
      </c>
      <c r="H26" s="401">
        <v>46188</v>
      </c>
      <c r="I26" s="401">
        <v>50619</v>
      </c>
      <c r="J26" s="399">
        <v>91.24636994014107</v>
      </c>
      <c r="K26" s="400">
        <v>2.548961268069196</v>
      </c>
      <c r="L26" s="401">
        <v>8440.01743679163</v>
      </c>
      <c r="M26" s="421"/>
      <c r="N26" s="421"/>
      <c r="O26" s="421"/>
      <c r="P26" s="421"/>
      <c r="Q26" s="421"/>
      <c r="R26" s="421"/>
      <c r="S26" s="421"/>
      <c r="T26" s="421"/>
      <c r="U26" s="421"/>
      <c r="V26" s="421"/>
      <c r="W26" s="421"/>
      <c r="X26" s="421"/>
      <c r="Y26" s="421"/>
      <c r="Z26" s="421"/>
      <c r="AA26" s="421"/>
    </row>
    <row r="27" spans="1:27" ht="15" customHeight="1">
      <c r="A27" s="413"/>
      <c r="B27" s="1195" t="s">
        <v>388</v>
      </c>
      <c r="C27" s="1195"/>
      <c r="D27" s="422"/>
      <c r="E27" s="423">
        <v>29.72</v>
      </c>
      <c r="F27" s="401">
        <v>61811</v>
      </c>
      <c r="G27" s="401">
        <v>176507</v>
      </c>
      <c r="H27" s="401">
        <v>83406</v>
      </c>
      <c r="I27" s="401">
        <v>93101</v>
      </c>
      <c r="J27" s="399">
        <v>89.58657801742194</v>
      </c>
      <c r="K27" s="400">
        <v>2.8555920467230753</v>
      </c>
      <c r="L27" s="401">
        <v>5938.99730820996</v>
      </c>
      <c r="M27" s="421"/>
      <c r="N27" s="421"/>
      <c r="O27" s="421"/>
      <c r="P27" s="421"/>
      <c r="Q27" s="421"/>
      <c r="R27" s="421"/>
      <c r="S27" s="421"/>
      <c r="T27" s="421"/>
      <c r="U27" s="421"/>
      <c r="V27" s="421"/>
      <c r="W27" s="421"/>
      <c r="X27" s="421"/>
      <c r="Y27" s="421"/>
      <c r="Z27" s="421"/>
      <c r="AA27" s="421"/>
    </row>
    <row r="28" spans="1:27" ht="15" customHeight="1">
      <c r="A28" s="413"/>
      <c r="B28" s="422"/>
      <c r="C28" s="425" t="s">
        <v>223</v>
      </c>
      <c r="D28" s="422"/>
      <c r="E28" s="423">
        <v>12.53</v>
      </c>
      <c r="F28" s="401">
        <v>24648</v>
      </c>
      <c r="G28" s="401">
        <v>63255</v>
      </c>
      <c r="H28" s="401">
        <v>29214</v>
      </c>
      <c r="I28" s="401">
        <v>34041</v>
      </c>
      <c r="J28" s="399">
        <v>85.8200405393496</v>
      </c>
      <c r="K28" s="400">
        <v>2.566333982473223</v>
      </c>
      <c r="L28" s="401">
        <v>5048.28411811652</v>
      </c>
      <c r="M28" s="421"/>
      <c r="N28" s="421"/>
      <c r="O28" s="421"/>
      <c r="P28" s="421"/>
      <c r="Q28" s="421"/>
      <c r="R28" s="421"/>
      <c r="S28" s="421"/>
      <c r="T28" s="421"/>
      <c r="U28" s="421"/>
      <c r="V28" s="421"/>
      <c r="W28" s="421"/>
      <c r="X28" s="421"/>
      <c r="Y28" s="421"/>
      <c r="Z28" s="421"/>
      <c r="AA28" s="421"/>
    </row>
    <row r="29" spans="1:27" ht="15" customHeight="1">
      <c r="A29" s="413"/>
      <c r="B29" s="422"/>
      <c r="C29" s="425" t="s">
        <v>227</v>
      </c>
      <c r="D29" s="422"/>
      <c r="E29" s="423">
        <v>17.19</v>
      </c>
      <c r="F29" s="401">
        <v>37163</v>
      </c>
      <c r="G29" s="401">
        <v>113252</v>
      </c>
      <c r="H29" s="401">
        <v>54192</v>
      </c>
      <c r="I29" s="401">
        <v>59060</v>
      </c>
      <c r="J29" s="399">
        <v>91.75753471046394</v>
      </c>
      <c r="K29" s="400">
        <v>3.0474396577240803</v>
      </c>
      <c r="L29" s="401">
        <v>6588.248981966259</v>
      </c>
      <c r="M29" s="421"/>
      <c r="N29" s="421"/>
      <c r="O29" s="421"/>
      <c r="P29" s="421"/>
      <c r="Q29" s="421"/>
      <c r="R29" s="421"/>
      <c r="S29" s="421"/>
      <c r="T29" s="421"/>
      <c r="U29" s="421"/>
      <c r="V29" s="421"/>
      <c r="W29" s="421"/>
      <c r="X29" s="421"/>
      <c r="Y29" s="421"/>
      <c r="Z29" s="421"/>
      <c r="AA29" s="421"/>
    </row>
    <row r="30" spans="1:27" ht="15" customHeight="1">
      <c r="A30" s="413"/>
      <c r="B30" s="1195" t="s">
        <v>228</v>
      </c>
      <c r="C30" s="1195"/>
      <c r="D30" s="422"/>
      <c r="E30" s="423">
        <v>26.76</v>
      </c>
      <c r="F30" s="401">
        <v>89106</v>
      </c>
      <c r="G30" s="401">
        <v>240203</v>
      </c>
      <c r="H30" s="401">
        <v>115897</v>
      </c>
      <c r="I30" s="401">
        <v>124306</v>
      </c>
      <c r="J30" s="399">
        <v>93.235242063939</v>
      </c>
      <c r="K30" s="400">
        <v>2.6956995039615737</v>
      </c>
      <c r="L30" s="401">
        <v>8976.195814648729</v>
      </c>
      <c r="M30" s="421"/>
      <c r="N30" s="421"/>
      <c r="O30" s="421"/>
      <c r="P30" s="421"/>
      <c r="Q30" s="421"/>
      <c r="R30" s="421"/>
      <c r="S30" s="421"/>
      <c r="T30" s="421"/>
      <c r="U30" s="421"/>
      <c r="V30" s="421"/>
      <c r="W30" s="421"/>
      <c r="X30" s="421"/>
      <c r="Y30" s="421"/>
      <c r="Z30" s="421"/>
      <c r="AA30" s="421"/>
    </row>
    <row r="31" spans="1:27" ht="15" customHeight="1">
      <c r="A31" s="413"/>
      <c r="B31" s="1195" t="s">
        <v>229</v>
      </c>
      <c r="C31" s="1195"/>
      <c r="D31" s="422"/>
      <c r="E31" s="423">
        <v>137.97</v>
      </c>
      <c r="F31" s="401">
        <v>73221</v>
      </c>
      <c r="G31" s="401">
        <v>222163</v>
      </c>
      <c r="H31" s="401">
        <v>109012</v>
      </c>
      <c r="I31" s="401">
        <v>113151</v>
      </c>
      <c r="J31" s="399">
        <v>96.34205619040044</v>
      </c>
      <c r="K31" s="400">
        <v>3.0341432102812034</v>
      </c>
      <c r="L31" s="401">
        <v>1610.2268609117925</v>
      </c>
      <c r="M31" s="421"/>
      <c r="N31" s="421"/>
      <c r="O31" s="421"/>
      <c r="P31" s="421"/>
      <c r="Q31" s="421"/>
      <c r="R31" s="421"/>
      <c r="S31" s="421"/>
      <c r="T31" s="421"/>
      <c r="U31" s="421"/>
      <c r="V31" s="421"/>
      <c r="W31" s="421"/>
      <c r="X31" s="421"/>
      <c r="Y31" s="421"/>
      <c r="Z31" s="421"/>
      <c r="AA31" s="421"/>
    </row>
    <row r="32" spans="1:27" ht="15" customHeight="1">
      <c r="A32" s="413"/>
      <c r="B32" s="422"/>
      <c r="C32" s="425" t="s">
        <v>223</v>
      </c>
      <c r="D32" s="422"/>
      <c r="E32" s="423">
        <v>8.62</v>
      </c>
      <c r="F32" s="401">
        <v>12452</v>
      </c>
      <c r="G32" s="401">
        <v>37619</v>
      </c>
      <c r="H32" s="401">
        <v>18481</v>
      </c>
      <c r="I32" s="401">
        <v>19138</v>
      </c>
      <c r="J32" s="399">
        <v>96.56703939805622</v>
      </c>
      <c r="K32" s="400">
        <v>3.0211211050433664</v>
      </c>
      <c r="L32" s="401">
        <v>4364.153132250581</v>
      </c>
      <c r="M32" s="421"/>
      <c r="N32" s="421"/>
      <c r="O32" s="421"/>
      <c r="P32" s="421"/>
      <c r="Q32" s="421"/>
      <c r="R32" s="421"/>
      <c r="S32" s="421"/>
      <c r="T32" s="421"/>
      <c r="U32" s="421"/>
      <c r="V32" s="421"/>
      <c r="W32" s="421"/>
      <c r="X32" s="421"/>
      <c r="Y32" s="421"/>
      <c r="Z32" s="421"/>
      <c r="AA32" s="421"/>
    </row>
    <row r="33" spans="1:27" ht="15" customHeight="1">
      <c r="A33" s="413"/>
      <c r="B33" s="422"/>
      <c r="C33" s="425" t="s">
        <v>389</v>
      </c>
      <c r="D33" s="422"/>
      <c r="E33" s="423">
        <v>30.59</v>
      </c>
      <c r="F33" s="401">
        <v>23138</v>
      </c>
      <c r="G33" s="401">
        <v>60792</v>
      </c>
      <c r="H33" s="401">
        <v>30958</v>
      </c>
      <c r="I33" s="401">
        <v>29834</v>
      </c>
      <c r="J33" s="399">
        <v>103.76751357511564</v>
      </c>
      <c r="K33" s="400">
        <v>2.627366237358458</v>
      </c>
      <c r="L33" s="401">
        <v>1987.3161163779014</v>
      </c>
      <c r="M33" s="421"/>
      <c r="N33" s="421"/>
      <c r="O33" s="421"/>
      <c r="P33" s="421"/>
      <c r="Q33" s="421"/>
      <c r="R33" s="421"/>
      <c r="S33" s="421"/>
      <c r="T33" s="421"/>
      <c r="U33" s="421"/>
      <c r="V33" s="421"/>
      <c r="W33" s="421"/>
      <c r="X33" s="421"/>
      <c r="Y33" s="421"/>
      <c r="Z33" s="421"/>
      <c r="AA33" s="421"/>
    </row>
    <row r="34" spans="1:27" ht="15" customHeight="1">
      <c r="A34" s="413"/>
      <c r="B34" s="422"/>
      <c r="C34" s="425" t="s">
        <v>431</v>
      </c>
      <c r="D34" s="422"/>
      <c r="E34" s="423">
        <v>22.11</v>
      </c>
      <c r="F34" s="401">
        <v>14191</v>
      </c>
      <c r="G34" s="401">
        <v>45383</v>
      </c>
      <c r="H34" s="401">
        <v>21784</v>
      </c>
      <c r="I34" s="401">
        <v>23599</v>
      </c>
      <c r="J34" s="399">
        <v>92.3089961439044</v>
      </c>
      <c r="K34" s="400">
        <v>3.1980128250299487</v>
      </c>
      <c r="L34" s="401">
        <v>2052.600633197648</v>
      </c>
      <c r="M34" s="421"/>
      <c r="N34" s="421"/>
      <c r="O34" s="421"/>
      <c r="P34" s="421"/>
      <c r="Q34" s="421"/>
      <c r="R34" s="421"/>
      <c r="S34" s="421"/>
      <c r="T34" s="421"/>
      <c r="U34" s="421"/>
      <c r="V34" s="421"/>
      <c r="W34" s="421"/>
      <c r="X34" s="421"/>
      <c r="Y34" s="421"/>
      <c r="Z34" s="421"/>
      <c r="AA34" s="421"/>
    </row>
    <row r="35" spans="1:27" ht="15" customHeight="1">
      <c r="A35" s="413"/>
      <c r="B35" s="422"/>
      <c r="C35" s="425" t="s">
        <v>390</v>
      </c>
      <c r="D35" s="422"/>
      <c r="E35" s="423">
        <v>30.3</v>
      </c>
      <c r="F35" s="401">
        <v>10266</v>
      </c>
      <c r="G35" s="401">
        <v>33612</v>
      </c>
      <c r="H35" s="401">
        <v>15956</v>
      </c>
      <c r="I35" s="401">
        <v>17656</v>
      </c>
      <c r="J35" s="399">
        <v>90.3715450838242</v>
      </c>
      <c r="K35" s="400">
        <v>3.2741087083576854</v>
      </c>
      <c r="L35" s="401">
        <v>1109.3069306930693</v>
      </c>
      <c r="M35" s="421"/>
      <c r="N35" s="421"/>
      <c r="O35" s="421"/>
      <c r="P35" s="421"/>
      <c r="Q35" s="421"/>
      <c r="R35" s="421"/>
      <c r="S35" s="421"/>
      <c r="T35" s="421"/>
      <c r="U35" s="421"/>
      <c r="V35" s="421"/>
      <c r="W35" s="421"/>
      <c r="X35" s="421"/>
      <c r="Y35" s="421"/>
      <c r="Z35" s="421"/>
      <c r="AA35" s="421"/>
    </row>
    <row r="36" spans="1:27" ht="15" customHeight="1">
      <c r="A36" s="413"/>
      <c r="B36" s="422"/>
      <c r="C36" s="425" t="s">
        <v>391</v>
      </c>
      <c r="D36" s="422"/>
      <c r="E36" s="423">
        <v>15.27</v>
      </c>
      <c r="F36" s="401">
        <v>7602</v>
      </c>
      <c r="G36" s="401">
        <v>23175</v>
      </c>
      <c r="H36" s="401">
        <v>11140</v>
      </c>
      <c r="I36" s="401">
        <v>12035</v>
      </c>
      <c r="J36" s="399">
        <v>92.56335687577898</v>
      </c>
      <c r="K36" s="400">
        <v>3.048539857932123</v>
      </c>
      <c r="L36" s="401">
        <v>1517.6817288801572</v>
      </c>
      <c r="M36" s="421"/>
      <c r="N36" s="421"/>
      <c r="O36" s="421"/>
      <c r="P36" s="421"/>
      <c r="Q36" s="421"/>
      <c r="R36" s="421"/>
      <c r="S36" s="421"/>
      <c r="T36" s="421"/>
      <c r="U36" s="421"/>
      <c r="V36" s="421"/>
      <c r="W36" s="421"/>
      <c r="X36" s="421"/>
      <c r="Y36" s="421"/>
      <c r="Z36" s="421"/>
      <c r="AA36" s="421"/>
    </row>
    <row r="37" spans="1:27" ht="15" customHeight="1">
      <c r="A37" s="413"/>
      <c r="B37" s="422"/>
      <c r="C37" s="425" t="s">
        <v>432</v>
      </c>
      <c r="D37" s="422"/>
      <c r="E37" s="423">
        <v>19.78</v>
      </c>
      <c r="F37" s="401">
        <v>1952</v>
      </c>
      <c r="G37" s="401">
        <v>8548</v>
      </c>
      <c r="H37" s="401">
        <v>4289</v>
      </c>
      <c r="I37" s="401">
        <v>4259</v>
      </c>
      <c r="J37" s="399">
        <v>100.70439070204273</v>
      </c>
      <c r="K37" s="400">
        <v>4.379098360655738</v>
      </c>
      <c r="L37" s="401">
        <v>432.15369059656217</v>
      </c>
      <c r="M37" s="421"/>
      <c r="N37" s="421"/>
      <c r="O37" s="421"/>
      <c r="P37" s="421"/>
      <c r="Q37" s="421"/>
      <c r="R37" s="421"/>
      <c r="S37" s="421"/>
      <c r="T37" s="421"/>
      <c r="U37" s="421"/>
      <c r="V37" s="421"/>
      <c r="W37" s="421"/>
      <c r="X37" s="421"/>
      <c r="Y37" s="421"/>
      <c r="Z37" s="421"/>
      <c r="AA37" s="421"/>
    </row>
    <row r="38" spans="1:27" ht="15" customHeight="1">
      <c r="A38" s="413"/>
      <c r="B38" s="422"/>
      <c r="C38" s="425" t="s">
        <v>392</v>
      </c>
      <c r="D38" s="422"/>
      <c r="E38" s="423">
        <v>11.3</v>
      </c>
      <c r="F38" s="401">
        <v>3620</v>
      </c>
      <c r="G38" s="401">
        <v>13034</v>
      </c>
      <c r="H38" s="401">
        <v>6404</v>
      </c>
      <c r="I38" s="401">
        <v>6630</v>
      </c>
      <c r="J38" s="399">
        <v>96.59125188536953</v>
      </c>
      <c r="K38" s="400">
        <v>3.6005524861878455</v>
      </c>
      <c r="L38" s="401">
        <v>1153.4513274336282</v>
      </c>
      <c r="M38" s="421"/>
      <c r="N38" s="421"/>
      <c r="O38" s="421"/>
      <c r="P38" s="421"/>
      <c r="Q38" s="421"/>
      <c r="R38" s="421"/>
      <c r="S38" s="421"/>
      <c r="T38" s="421"/>
      <c r="U38" s="421"/>
      <c r="V38" s="421"/>
      <c r="W38" s="421"/>
      <c r="X38" s="421"/>
      <c r="Y38" s="421"/>
      <c r="Z38" s="421"/>
      <c r="AA38" s="421"/>
    </row>
    <row r="39" spans="1:12" ht="13.5" customHeight="1">
      <c r="A39" s="413"/>
      <c r="B39" s="413"/>
      <c r="C39" s="413"/>
      <c r="D39" s="413"/>
      <c r="E39" s="413"/>
      <c r="F39" s="413"/>
      <c r="G39" s="413"/>
      <c r="H39" s="413"/>
      <c r="I39" s="413"/>
      <c r="J39" s="427"/>
      <c r="K39" s="413"/>
      <c r="L39" s="413"/>
    </row>
    <row r="40" spans="1:12" ht="13.5" customHeight="1">
      <c r="A40" s="413"/>
      <c r="B40" s="413"/>
      <c r="C40" s="413"/>
      <c r="D40" s="413"/>
      <c r="E40" s="428"/>
      <c r="F40" s="1194" t="s">
        <v>813</v>
      </c>
      <c r="G40" s="1194"/>
      <c r="H40" s="1194"/>
      <c r="I40" s="1194"/>
      <c r="J40" s="1194"/>
      <c r="K40" s="428"/>
      <c r="L40" s="428"/>
    </row>
    <row r="41" spans="1:12" ht="12.75" customHeight="1">
      <c r="A41" s="413"/>
      <c r="B41" s="413"/>
      <c r="C41" s="413"/>
      <c r="D41" s="413"/>
      <c r="E41" s="428"/>
      <c r="F41" s="428"/>
      <c r="G41" s="428"/>
      <c r="H41" s="428"/>
      <c r="I41" s="428"/>
      <c r="J41" s="428"/>
      <c r="K41" s="428"/>
      <c r="L41" s="428"/>
    </row>
    <row r="42" spans="1:12" ht="13.5" customHeight="1">
      <c r="A42" s="413"/>
      <c r="B42" s="1194" t="s">
        <v>379</v>
      </c>
      <c r="C42" s="1194"/>
      <c r="D42" s="416"/>
      <c r="E42" s="429">
        <v>544.55</v>
      </c>
      <c r="F42" s="430">
        <v>539151</v>
      </c>
      <c r="G42" s="430">
        <v>1477410</v>
      </c>
      <c r="H42" s="430">
        <v>712594</v>
      </c>
      <c r="I42" s="430">
        <v>764816</v>
      </c>
      <c r="J42" s="431">
        <v>93.1719524696136</v>
      </c>
      <c r="K42" s="432">
        <v>2.740252730682128</v>
      </c>
      <c r="L42" s="430">
        <v>2713.08419796162</v>
      </c>
    </row>
    <row r="43" spans="1:12" ht="12" customHeight="1">
      <c r="A43" s="413"/>
      <c r="B43" s="422"/>
      <c r="C43" s="422"/>
      <c r="D43" s="422"/>
      <c r="E43" s="433" t="s">
        <v>269</v>
      </c>
      <c r="F43" s="434"/>
      <c r="G43" s="434"/>
      <c r="H43" s="434" t="s">
        <v>269</v>
      </c>
      <c r="I43" s="434"/>
      <c r="J43" s="427"/>
      <c r="K43" s="435"/>
      <c r="L43" s="434"/>
    </row>
    <row r="44" spans="1:12" ht="15" customHeight="1">
      <c r="A44" s="413"/>
      <c r="B44" s="1195" t="s">
        <v>218</v>
      </c>
      <c r="C44" s="1195"/>
      <c r="D44" s="422"/>
      <c r="E44" s="436">
        <v>29.45</v>
      </c>
      <c r="F44" s="434">
        <v>73582</v>
      </c>
      <c r="G44" s="434">
        <v>190354</v>
      </c>
      <c r="H44" s="434">
        <v>92612</v>
      </c>
      <c r="I44" s="434">
        <v>97742</v>
      </c>
      <c r="J44" s="427">
        <v>94.7514886128788</v>
      </c>
      <c r="K44" s="435">
        <v>2.58696420320187</v>
      </c>
      <c r="L44" s="434">
        <v>6463.633276740238</v>
      </c>
    </row>
    <row r="45" spans="1:12" ht="15" customHeight="1">
      <c r="A45" s="413"/>
      <c r="B45" s="1195" t="s">
        <v>219</v>
      </c>
      <c r="C45" s="1195"/>
      <c r="D45" s="422"/>
      <c r="E45" s="436">
        <v>31.2</v>
      </c>
      <c r="F45" s="434">
        <v>54809</v>
      </c>
      <c r="G45" s="434">
        <v>129578</v>
      </c>
      <c r="H45" s="434">
        <v>62109</v>
      </c>
      <c r="I45" s="434">
        <v>67469</v>
      </c>
      <c r="J45" s="427">
        <v>92.05561072492551</v>
      </c>
      <c r="K45" s="435">
        <v>2.3641737670820486</v>
      </c>
      <c r="L45" s="434">
        <v>4153.141025641025</v>
      </c>
    </row>
    <row r="46" spans="1:12" ht="15" customHeight="1">
      <c r="A46" s="413"/>
      <c r="B46" s="1195" t="s">
        <v>220</v>
      </c>
      <c r="C46" s="1195"/>
      <c r="D46" s="422"/>
      <c r="E46" s="436">
        <v>21.73</v>
      </c>
      <c r="F46" s="434">
        <v>52179</v>
      </c>
      <c r="G46" s="434">
        <v>116279</v>
      </c>
      <c r="H46" s="434">
        <v>54886</v>
      </c>
      <c r="I46" s="434">
        <v>61393</v>
      </c>
      <c r="J46" s="427">
        <v>89.40107178342808</v>
      </c>
      <c r="K46" s="435">
        <v>2.228463558136415</v>
      </c>
      <c r="L46" s="434">
        <v>5351.081454210768</v>
      </c>
    </row>
    <row r="47" spans="1:12" ht="15" customHeight="1">
      <c r="A47" s="413"/>
      <c r="B47" s="1195" t="s">
        <v>221</v>
      </c>
      <c r="C47" s="1195"/>
      <c r="D47" s="422"/>
      <c r="E47" s="436">
        <v>14.42</v>
      </c>
      <c r="F47" s="434">
        <v>52673</v>
      </c>
      <c r="G47" s="434">
        <v>123919</v>
      </c>
      <c r="H47" s="434">
        <v>59448</v>
      </c>
      <c r="I47" s="434">
        <v>64471</v>
      </c>
      <c r="J47" s="427">
        <v>92.20890012563788</v>
      </c>
      <c r="K47" s="435">
        <v>2.3526094963263913</v>
      </c>
      <c r="L47" s="434">
        <v>8593.550624133148</v>
      </c>
    </row>
    <row r="48" spans="1:12" ht="15" customHeight="1">
      <c r="A48" s="413"/>
      <c r="B48" s="1195" t="s">
        <v>222</v>
      </c>
      <c r="C48" s="1195"/>
      <c r="D48" s="422"/>
      <c r="E48" s="436">
        <v>241.85</v>
      </c>
      <c r="F48" s="434">
        <v>61715</v>
      </c>
      <c r="G48" s="434">
        <v>198443</v>
      </c>
      <c r="H48" s="434">
        <v>95434</v>
      </c>
      <c r="I48" s="434">
        <v>103009</v>
      </c>
      <c r="J48" s="427">
        <v>92.64627362657632</v>
      </c>
      <c r="K48" s="435">
        <v>3.215474357935672</v>
      </c>
      <c r="L48" s="434">
        <v>820.520984081042</v>
      </c>
    </row>
    <row r="49" spans="1:12" ht="15" customHeight="1">
      <c r="A49" s="413"/>
      <c r="B49" s="422"/>
      <c r="C49" s="425" t="s">
        <v>223</v>
      </c>
      <c r="D49" s="422"/>
      <c r="E49" s="436">
        <v>49.4</v>
      </c>
      <c r="F49" s="434">
        <v>39451</v>
      </c>
      <c r="G49" s="434">
        <v>123851</v>
      </c>
      <c r="H49" s="434">
        <v>59463</v>
      </c>
      <c r="I49" s="434">
        <v>64388</v>
      </c>
      <c r="J49" s="427">
        <v>92.35105920357832</v>
      </c>
      <c r="K49" s="435">
        <v>3.139362753795848</v>
      </c>
      <c r="L49" s="434">
        <v>2507.105263157895</v>
      </c>
    </row>
    <row r="50" spans="1:12" ht="15" customHeight="1">
      <c r="A50" s="413"/>
      <c r="B50" s="422"/>
      <c r="C50" s="425" t="s">
        <v>380</v>
      </c>
      <c r="D50" s="422"/>
      <c r="E50" s="436">
        <v>46.51</v>
      </c>
      <c r="F50" s="434">
        <v>6082</v>
      </c>
      <c r="G50" s="434">
        <v>20068</v>
      </c>
      <c r="H50" s="434">
        <v>9720</v>
      </c>
      <c r="I50" s="434">
        <v>10348</v>
      </c>
      <c r="J50" s="427">
        <v>93.931194433707</v>
      </c>
      <c r="K50" s="435">
        <v>3.299572509043078</v>
      </c>
      <c r="L50" s="434">
        <v>431.47710169855947</v>
      </c>
    </row>
    <row r="51" spans="1:12" ht="15" customHeight="1">
      <c r="A51" s="413"/>
      <c r="B51" s="422"/>
      <c r="C51" s="425" t="s">
        <v>381</v>
      </c>
      <c r="D51" s="422"/>
      <c r="E51" s="436">
        <v>8.3</v>
      </c>
      <c r="F51" s="434">
        <v>1313</v>
      </c>
      <c r="G51" s="434">
        <v>2631</v>
      </c>
      <c r="H51" s="434">
        <v>1110</v>
      </c>
      <c r="I51" s="434">
        <v>1521</v>
      </c>
      <c r="J51" s="427">
        <v>72.97830374753451</v>
      </c>
      <c r="K51" s="435">
        <v>2.0038080731150036</v>
      </c>
      <c r="L51" s="434">
        <v>316.9879518072289</v>
      </c>
    </row>
    <row r="52" spans="1:12" ht="15" customHeight="1">
      <c r="A52" s="413"/>
      <c r="B52" s="422"/>
      <c r="C52" s="425" t="s">
        <v>382</v>
      </c>
      <c r="D52" s="422"/>
      <c r="E52" s="436">
        <v>29.09</v>
      </c>
      <c r="F52" s="434">
        <v>11133</v>
      </c>
      <c r="G52" s="434">
        <v>37237</v>
      </c>
      <c r="H52" s="434">
        <v>17994</v>
      </c>
      <c r="I52" s="434">
        <v>19243</v>
      </c>
      <c r="J52" s="427">
        <v>93.50932806734916</v>
      </c>
      <c r="K52" s="435">
        <v>3.3447408605048055</v>
      </c>
      <c r="L52" s="434">
        <v>1280.0618769336543</v>
      </c>
    </row>
    <row r="53" spans="1:12" ht="15" customHeight="1">
      <c r="A53" s="413"/>
      <c r="B53" s="422"/>
      <c r="C53" s="425" t="s">
        <v>383</v>
      </c>
      <c r="D53" s="422"/>
      <c r="E53" s="436">
        <v>21.41</v>
      </c>
      <c r="F53" s="434">
        <v>1314</v>
      </c>
      <c r="G53" s="434">
        <v>4412</v>
      </c>
      <c r="H53" s="434">
        <v>2172</v>
      </c>
      <c r="I53" s="434">
        <v>2240</v>
      </c>
      <c r="J53" s="427">
        <v>96.96428571428571</v>
      </c>
      <c r="K53" s="435">
        <v>3.3576864535768647</v>
      </c>
      <c r="L53" s="434">
        <v>206.07192900513778</v>
      </c>
    </row>
    <row r="54" spans="1:12" ht="15" customHeight="1">
      <c r="A54" s="413"/>
      <c r="B54" s="422"/>
      <c r="C54" s="425" t="s">
        <v>384</v>
      </c>
      <c r="D54" s="422"/>
      <c r="E54" s="436">
        <v>22.7</v>
      </c>
      <c r="F54" s="434">
        <v>710</v>
      </c>
      <c r="G54" s="434">
        <v>2745</v>
      </c>
      <c r="H54" s="434">
        <v>1333</v>
      </c>
      <c r="I54" s="434">
        <v>1412</v>
      </c>
      <c r="J54" s="427">
        <v>94.40509915014165</v>
      </c>
      <c r="K54" s="435">
        <v>3.8661971830985915</v>
      </c>
      <c r="L54" s="434">
        <v>120.9251101321586</v>
      </c>
    </row>
    <row r="55" spans="1:12" ht="15" customHeight="1">
      <c r="A55" s="413"/>
      <c r="B55" s="422"/>
      <c r="C55" s="425" t="s">
        <v>385</v>
      </c>
      <c r="D55" s="422"/>
      <c r="E55" s="436">
        <v>13.68</v>
      </c>
      <c r="F55" s="434">
        <v>330</v>
      </c>
      <c r="G55" s="434">
        <v>1413</v>
      </c>
      <c r="H55" s="434">
        <v>681</v>
      </c>
      <c r="I55" s="434">
        <v>732</v>
      </c>
      <c r="J55" s="427">
        <v>93.0327868852459</v>
      </c>
      <c r="K55" s="435">
        <v>4.281818181818182</v>
      </c>
      <c r="L55" s="434">
        <v>103.28947368421053</v>
      </c>
    </row>
    <row r="56" spans="1:12" ht="15" customHeight="1">
      <c r="A56" s="413"/>
      <c r="B56" s="422"/>
      <c r="C56" s="425" t="s">
        <v>386</v>
      </c>
      <c r="D56" s="422"/>
      <c r="E56" s="436">
        <v>13.07</v>
      </c>
      <c r="F56" s="434">
        <v>469</v>
      </c>
      <c r="G56" s="434">
        <v>2147</v>
      </c>
      <c r="H56" s="434">
        <v>1025</v>
      </c>
      <c r="I56" s="434">
        <v>1122</v>
      </c>
      <c r="J56" s="427">
        <v>91.35472370766489</v>
      </c>
      <c r="K56" s="435">
        <v>4.577825159914712</v>
      </c>
      <c r="L56" s="434">
        <v>164.26931905126244</v>
      </c>
    </row>
    <row r="57" spans="1:12" ht="15" customHeight="1">
      <c r="A57" s="413"/>
      <c r="B57" s="422"/>
      <c r="C57" s="425" t="s">
        <v>387</v>
      </c>
      <c r="D57" s="422"/>
      <c r="E57" s="436">
        <v>37.69</v>
      </c>
      <c r="F57" s="434">
        <v>913</v>
      </c>
      <c r="G57" s="434">
        <v>3939</v>
      </c>
      <c r="H57" s="434">
        <v>1936</v>
      </c>
      <c r="I57" s="434">
        <v>2003</v>
      </c>
      <c r="J57" s="427">
        <v>96.65501747378931</v>
      </c>
      <c r="K57" s="435">
        <v>4.314348302300109</v>
      </c>
      <c r="L57" s="434">
        <v>104.51048023348369</v>
      </c>
    </row>
    <row r="58" spans="1:12" ht="15" customHeight="1">
      <c r="A58" s="413"/>
      <c r="B58" s="1195" t="s">
        <v>225</v>
      </c>
      <c r="C58" s="1195"/>
      <c r="D58" s="422"/>
      <c r="E58" s="436">
        <v>11.51</v>
      </c>
      <c r="F58" s="434">
        <v>52948</v>
      </c>
      <c r="G58" s="434">
        <v>136884</v>
      </c>
      <c r="H58" s="434">
        <v>65186</v>
      </c>
      <c r="I58" s="434">
        <v>71698</v>
      </c>
      <c r="J58" s="427">
        <v>90.91745934335685</v>
      </c>
      <c r="K58" s="435">
        <v>2.585253456221198</v>
      </c>
      <c r="L58" s="434">
        <v>11892.615117289313</v>
      </c>
    </row>
    <row r="59" spans="1:12" ht="15" customHeight="1">
      <c r="A59" s="413"/>
      <c r="B59" s="1195" t="s">
        <v>388</v>
      </c>
      <c r="C59" s="1195"/>
      <c r="D59" s="422"/>
      <c r="E59" s="436">
        <v>29.65</v>
      </c>
      <c r="F59" s="434">
        <v>62394</v>
      </c>
      <c r="G59" s="434">
        <v>188119</v>
      </c>
      <c r="H59" s="434">
        <v>89720</v>
      </c>
      <c r="I59" s="434">
        <v>98399</v>
      </c>
      <c r="J59" s="427">
        <v>91.17978841248386</v>
      </c>
      <c r="K59" s="435">
        <v>3.0150174696284897</v>
      </c>
      <c r="L59" s="434">
        <v>6344.654300168634</v>
      </c>
    </row>
    <row r="60" spans="1:12" ht="15" customHeight="1">
      <c r="A60" s="413"/>
      <c r="B60" s="422"/>
      <c r="C60" s="425" t="s">
        <v>223</v>
      </c>
      <c r="D60" s="422"/>
      <c r="E60" s="436">
        <v>12.46</v>
      </c>
      <c r="F60" s="434">
        <v>30720</v>
      </c>
      <c r="G60" s="434">
        <v>81748</v>
      </c>
      <c r="H60" s="434">
        <v>38105</v>
      </c>
      <c r="I60" s="434">
        <v>43643</v>
      </c>
      <c r="J60" s="427">
        <v>87.31067983410856</v>
      </c>
      <c r="K60" s="435">
        <v>2.6610677083333334</v>
      </c>
      <c r="L60" s="434">
        <v>6560.83467094703</v>
      </c>
    </row>
    <row r="61" spans="1:12" ht="15" customHeight="1">
      <c r="A61" s="413"/>
      <c r="B61" s="422"/>
      <c r="C61" s="425" t="s">
        <v>227</v>
      </c>
      <c r="D61" s="422"/>
      <c r="E61" s="436">
        <v>17.19</v>
      </c>
      <c r="F61" s="434">
        <v>31674</v>
      </c>
      <c r="G61" s="434">
        <v>106371</v>
      </c>
      <c r="H61" s="434">
        <v>51615</v>
      </c>
      <c r="I61" s="434">
        <v>54756</v>
      </c>
      <c r="J61" s="427">
        <v>94.26364234056541</v>
      </c>
      <c r="K61" s="435">
        <v>3.3583064974426975</v>
      </c>
      <c r="L61" s="434">
        <v>6187.958115183245</v>
      </c>
    </row>
    <row r="62" spans="1:12" ht="15" customHeight="1">
      <c r="A62" s="413"/>
      <c r="B62" s="1195" t="s">
        <v>228</v>
      </c>
      <c r="C62" s="1195"/>
      <c r="D62" s="422"/>
      <c r="E62" s="436">
        <v>27.2</v>
      </c>
      <c r="F62" s="434">
        <v>81788</v>
      </c>
      <c r="G62" s="434">
        <v>235254</v>
      </c>
      <c r="H62" s="434">
        <v>114253</v>
      </c>
      <c r="I62" s="434">
        <v>121001</v>
      </c>
      <c r="J62" s="427">
        <v>94.42318658523483</v>
      </c>
      <c r="K62" s="435">
        <v>2.876387734141928</v>
      </c>
      <c r="L62" s="434">
        <v>8649.04411764706</v>
      </c>
    </row>
    <row r="63" spans="1:12" ht="15" customHeight="1">
      <c r="A63" s="413"/>
      <c r="B63" s="1195" t="s">
        <v>229</v>
      </c>
      <c r="C63" s="1195"/>
      <c r="D63" s="422"/>
      <c r="E63" s="436">
        <v>137.54</v>
      </c>
      <c r="F63" s="434">
        <v>47063</v>
      </c>
      <c r="G63" s="434">
        <v>158580</v>
      </c>
      <c r="H63" s="434">
        <v>78946</v>
      </c>
      <c r="I63" s="434">
        <v>79634</v>
      </c>
      <c r="J63" s="427">
        <v>99.13604741693247</v>
      </c>
      <c r="K63" s="435">
        <v>3.369525954571532</v>
      </c>
      <c r="L63" s="434">
        <v>1152.9736803838884</v>
      </c>
    </row>
    <row r="64" spans="1:12" ht="15" customHeight="1">
      <c r="A64" s="413"/>
      <c r="B64" s="422"/>
      <c r="C64" s="425" t="s">
        <v>223</v>
      </c>
      <c r="D64" s="422"/>
      <c r="E64" s="436">
        <v>8.62</v>
      </c>
      <c r="F64" s="434">
        <v>10056</v>
      </c>
      <c r="G64" s="434">
        <v>32533</v>
      </c>
      <c r="H64" s="434">
        <v>16037</v>
      </c>
      <c r="I64" s="434">
        <v>16496</v>
      </c>
      <c r="J64" s="427">
        <v>97.21750727449079</v>
      </c>
      <c r="K64" s="435">
        <v>3.2351829753381067</v>
      </c>
      <c r="L64" s="434">
        <v>3774.129930394432</v>
      </c>
    </row>
    <row r="65" spans="1:12" ht="15" customHeight="1">
      <c r="A65" s="413"/>
      <c r="B65" s="422"/>
      <c r="C65" s="425" t="s">
        <v>389</v>
      </c>
      <c r="D65" s="422"/>
      <c r="E65" s="436">
        <v>31.01</v>
      </c>
      <c r="F65" s="434">
        <v>14912</v>
      </c>
      <c r="G65" s="434">
        <v>42662</v>
      </c>
      <c r="H65" s="434">
        <v>22271</v>
      </c>
      <c r="I65" s="434">
        <v>20391</v>
      </c>
      <c r="J65" s="427">
        <v>109.2197538129567</v>
      </c>
      <c r="K65" s="435">
        <v>2.860917381974249</v>
      </c>
      <c r="L65" s="434">
        <v>1375.7497581425346</v>
      </c>
    </row>
    <row r="66" spans="1:12" ht="15" customHeight="1">
      <c r="A66" s="413"/>
      <c r="B66" s="422"/>
      <c r="C66" s="425" t="s">
        <v>431</v>
      </c>
      <c r="D66" s="422"/>
      <c r="E66" s="436">
        <v>21.26</v>
      </c>
      <c r="F66" s="434">
        <v>7018</v>
      </c>
      <c r="G66" s="434">
        <v>25265</v>
      </c>
      <c r="H66" s="434">
        <v>12373</v>
      </c>
      <c r="I66" s="434">
        <v>12892</v>
      </c>
      <c r="J66" s="427">
        <v>95.974247595408</v>
      </c>
      <c r="K66" s="435">
        <v>3.6000284981476205</v>
      </c>
      <c r="L66" s="434">
        <v>1188.381937911571</v>
      </c>
    </row>
    <row r="67" spans="1:12" ht="15" customHeight="1">
      <c r="A67" s="413"/>
      <c r="B67" s="422"/>
      <c r="C67" s="425" t="s">
        <v>390</v>
      </c>
      <c r="D67" s="422"/>
      <c r="E67" s="436">
        <v>30.3</v>
      </c>
      <c r="F67" s="434">
        <v>7997</v>
      </c>
      <c r="G67" s="434">
        <v>28617</v>
      </c>
      <c r="H67" s="434">
        <v>13780</v>
      </c>
      <c r="I67" s="434">
        <v>14837</v>
      </c>
      <c r="J67" s="427">
        <v>92.87591831232729</v>
      </c>
      <c r="K67" s="435">
        <v>3.578466925096911</v>
      </c>
      <c r="L67" s="434">
        <v>944.4554455445544</v>
      </c>
    </row>
    <row r="68" spans="1:12" ht="15" customHeight="1">
      <c r="A68" s="413"/>
      <c r="B68" s="422"/>
      <c r="C68" s="425" t="s">
        <v>391</v>
      </c>
      <c r="D68" s="422"/>
      <c r="E68" s="436">
        <v>15.27</v>
      </c>
      <c r="F68" s="434">
        <v>2485</v>
      </c>
      <c r="G68" s="434">
        <v>9943</v>
      </c>
      <c r="H68" s="434">
        <v>4844</v>
      </c>
      <c r="I68" s="434">
        <v>5099</v>
      </c>
      <c r="J68" s="427">
        <v>94.99901941557168</v>
      </c>
      <c r="K68" s="435">
        <v>4.001207243460764</v>
      </c>
      <c r="L68" s="434">
        <v>651.1460379829732</v>
      </c>
    </row>
    <row r="69" spans="1:12" ht="15" customHeight="1">
      <c r="A69" s="413"/>
      <c r="B69" s="422"/>
      <c r="C69" s="425" t="s">
        <v>432</v>
      </c>
      <c r="D69" s="422"/>
      <c r="E69" s="436">
        <v>19.78</v>
      </c>
      <c r="F69" s="434">
        <v>1861</v>
      </c>
      <c r="G69" s="434">
        <v>8515</v>
      </c>
      <c r="H69" s="434">
        <v>4226</v>
      </c>
      <c r="I69" s="434">
        <v>4289</v>
      </c>
      <c r="J69" s="427">
        <v>98.53112613662859</v>
      </c>
      <c r="K69" s="435">
        <v>4.575497044599677</v>
      </c>
      <c r="L69" s="434">
        <v>430.4853387259858</v>
      </c>
    </row>
    <row r="70" spans="1:12" ht="15" customHeight="1">
      <c r="A70" s="413"/>
      <c r="B70" s="422"/>
      <c r="C70" s="425" t="s">
        <v>392</v>
      </c>
      <c r="D70" s="422"/>
      <c r="E70" s="436">
        <v>11.3</v>
      </c>
      <c r="F70" s="434">
        <v>2734</v>
      </c>
      <c r="G70" s="434">
        <v>11045</v>
      </c>
      <c r="H70" s="434">
        <v>5415</v>
      </c>
      <c r="I70" s="434">
        <v>5630</v>
      </c>
      <c r="J70" s="427">
        <v>96.18117229129662</v>
      </c>
      <c r="K70" s="435">
        <v>4.03986832479883</v>
      </c>
      <c r="L70" s="434">
        <v>977.433628318584</v>
      </c>
    </row>
    <row r="71" spans="1:12" ht="12" customHeight="1">
      <c r="A71" s="437"/>
      <c r="B71" s="437"/>
      <c r="C71" s="437"/>
      <c r="D71" s="438"/>
      <c r="E71" s="439"/>
      <c r="F71" s="408"/>
      <c r="G71" s="408"/>
      <c r="H71" s="408"/>
      <c r="I71" s="408"/>
      <c r="J71" s="408"/>
      <c r="K71" s="408"/>
      <c r="L71" s="408"/>
    </row>
    <row r="72" spans="1:12" s="733" customFormat="1" ht="18" customHeight="1">
      <c r="A72" s="732" t="s">
        <v>628</v>
      </c>
      <c r="C72" s="732"/>
      <c r="D72" s="732"/>
      <c r="E72" s="734"/>
      <c r="F72" s="734"/>
      <c r="G72" s="734"/>
      <c r="H72" s="734"/>
      <c r="I72" s="734"/>
      <c r="J72" s="734"/>
      <c r="K72" s="734"/>
      <c r="L72" s="734"/>
    </row>
    <row r="73" spans="1:12" s="733" customFormat="1" ht="13.5" customHeight="1">
      <c r="A73" s="732" t="s">
        <v>629</v>
      </c>
      <c r="C73" s="732"/>
      <c r="D73" s="732"/>
      <c r="E73" s="735"/>
      <c r="F73" s="735"/>
      <c r="G73" s="735"/>
      <c r="H73" s="735"/>
      <c r="I73" s="735"/>
      <c r="J73" s="735"/>
      <c r="K73" s="735"/>
      <c r="L73" s="735"/>
    </row>
    <row r="74" spans="3:4" ht="12.75" customHeight="1">
      <c r="C74" s="403"/>
      <c r="D74" s="403"/>
    </row>
  </sheetData>
  <sheetProtection/>
  <mergeCells count="25">
    <mergeCell ref="B63:C63"/>
    <mergeCell ref="B47:C47"/>
    <mergeCell ref="B48:C48"/>
    <mergeCell ref="B58:C58"/>
    <mergeCell ref="B59:C59"/>
    <mergeCell ref="F40:J40"/>
    <mergeCell ref="B30:C30"/>
    <mergeCell ref="B31:C31"/>
    <mergeCell ref="B62:C62"/>
    <mergeCell ref="B42:C42"/>
    <mergeCell ref="B44:C44"/>
    <mergeCell ref="B45:C45"/>
    <mergeCell ref="B46:C46"/>
    <mergeCell ref="B13:C13"/>
    <mergeCell ref="B27:C27"/>
    <mergeCell ref="B14:C14"/>
    <mergeCell ref="B15:C15"/>
    <mergeCell ref="B16:C16"/>
    <mergeCell ref="B26:C26"/>
    <mergeCell ref="A1:L1"/>
    <mergeCell ref="A5:D5"/>
    <mergeCell ref="B10:C10"/>
    <mergeCell ref="B12:C12"/>
    <mergeCell ref="G4:I5"/>
    <mergeCell ref="F8:J8"/>
  </mergeCells>
  <printOptions horizontalCentered="1"/>
  <pageMargins left="0.6692913385826772" right="0.6692913385826772" top="0.5905511811023623" bottom="0.5511811023622047"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tominaga</dc:creator>
  <cp:keywords/>
  <dc:description/>
  <cp:lastModifiedBy>Windows ユーザー</cp:lastModifiedBy>
  <cp:lastPrinted>2021-03-03T10:40:37Z</cp:lastPrinted>
  <dcterms:created xsi:type="dcterms:W3CDTF">2007-05-23T05:33:59Z</dcterms:created>
  <dcterms:modified xsi:type="dcterms:W3CDTF">2021-03-12T05:15:24Z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