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計算書（5-ﾛ-2）" sheetId="1" r:id="rId1"/>
    <sheet name="記入例" sheetId="2" r:id="rId2"/>
  </sheets>
  <definedNames>
    <definedName name="_xlfn.IFERROR" hidden="1">#NAME?</definedName>
    <definedName name="_xlnm.Print_Area" localSheetId="1">'記入例'!$A$1:$Y$76</definedName>
    <definedName name="_xlnm.Print_Area" localSheetId="0">'計算書（5-ﾛ-2）'!$A$1:$Y$76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D9" authorId="0">
      <text>
        <r>
          <rPr>
            <sz val="10"/>
            <color indexed="10"/>
            <rFont val="游ゴシック"/>
            <family val="3"/>
          </rPr>
          <t>法人の場合：企業名
個人の場合：屋号</t>
        </r>
      </text>
    </comment>
    <comment ref="D10" authorId="0">
      <text>
        <r>
          <rPr>
            <sz val="10"/>
            <color indexed="10"/>
            <rFont val="游ゴシック"/>
            <family val="3"/>
          </rPr>
          <t xml:space="preserve">　※法人の場合：役職名＋代表者氏名
　 （役職名は、法人登記と完全一致していることを確認してください）
　　 ＜よくある例＞登記は代表取締役だが「代表取締役『社長』」と入
                              力等
　※個人の場合：代表者氏名  </t>
        </r>
      </text>
    </comment>
  </commentList>
</comments>
</file>

<file path=xl/sharedStrings.xml><?xml version="1.0" encoding="utf-8"?>
<sst xmlns="http://schemas.openxmlformats.org/spreadsheetml/2006/main" count="287" uniqueCount="103">
  <si>
    <t>円</t>
  </si>
  <si>
    <t>%</t>
  </si>
  <si>
    <t>企業全体</t>
  </si>
  <si>
    <t>ℓ</t>
  </si>
  <si>
    <t>主たる業種</t>
  </si>
  <si>
    <t>企業名：</t>
  </si>
  <si>
    <t>代表者名：</t>
  </si>
  <si>
    <t>（１）最近１年間の売上高等（企業全体）</t>
  </si>
  <si>
    <t xml:space="preserve"> 千円（法人＝直近決算、個人＝前年の1月から12月の売上高等）</t>
  </si>
  <si>
    <t>（２）最近１年間の売上高等（指定業種のみ）</t>
  </si>
  <si>
    <t>　・営んでいる事業のうち、全て（単一の場合を含む）の指定業種（日本標準産業分類の細分類番号と細分類業種名）と当該指定業種に係る具体的な</t>
  </si>
  <si>
    <t>　　内容及び最近1年間の売上高等（法人＝直近決算、個人＝前年の1月から12月の売上高等）を入力ください</t>
  </si>
  <si>
    <t>　・指定業種が複数ある場合は、主たる業種（最近1年間の売上高等が最も大きい業種）を「１」に入力ください</t>
  </si>
  <si>
    <t>分類
番号</t>
  </si>
  <si>
    <t>業種名</t>
  </si>
  <si>
    <t>最近１年間の
売上高等</t>
  </si>
  <si>
    <t>構成比</t>
  </si>
  <si>
    <t>記入例</t>
  </si>
  <si>
    <t>千円</t>
  </si>
  <si>
    <t>-</t>
  </si>
  <si>
    <t>計：</t>
  </si>
  <si>
    <t>■売上高計算書</t>
  </si>
  <si>
    <t>（１）原油等の仕入単価の上昇</t>
  </si>
  <si>
    <t>最近１か月</t>
  </si>
  <si>
    <t>前年同月</t>
  </si>
  <si>
    <t>最近３か月</t>
  </si>
  <si>
    <t>仕入金額</t>
  </si>
  <si>
    <t>仕入数量</t>
  </si>
  <si>
    <t>平均仕入単価</t>
  </si>
  <si>
    <t>ア</t>
  </si>
  <si>
    <t>ウ</t>
  </si>
  <si>
    <t>イ</t>
  </si>
  <si>
    <t>エ</t>
  </si>
  <si>
    <t>上昇率</t>
  </si>
  <si>
    <t>（２）原油等の仕入価格が売上原価に占める割合</t>
  </si>
  <si>
    <t>％</t>
  </si>
  <si>
    <t>依存率</t>
  </si>
  <si>
    <t>≧20%</t>
  </si>
  <si>
    <t>（３）製品等価格への転嫁の状況</t>
  </si>
  <si>
    <t>（　　年　　月　～　　年　　月）</t>
  </si>
  <si>
    <t>原油等の仕入価格</t>
  </si>
  <si>
    <t>売上高</t>
  </si>
  <si>
    <t>割合</t>
  </si>
  <si>
    <t>令和</t>
  </si>
  <si>
    <t>年</t>
  </si>
  <si>
    <t>月</t>
  </si>
  <si>
    <t>日</t>
  </si>
  <si>
    <t>比率計算書　【５号認定申請書　（５－ロ－2）】　</t>
  </si>
  <si>
    <r>
      <rPr>
        <u val="single"/>
        <sz val="11"/>
        <rFont val="ＭＳ ゴシック"/>
        <family val="3"/>
      </rPr>
      <t>※２以上の事業を行っている方で、主たる業種が指定業種に該当する方</t>
    </r>
    <r>
      <rPr>
        <sz val="11"/>
        <rFont val="ＭＳ ゴシック"/>
        <family val="3"/>
      </rPr>
      <t xml:space="preserve">
</t>
    </r>
  </si>
  <si>
    <t>オ</t>
  </si>
  <si>
    <t>キ</t>
  </si>
  <si>
    <t>カ</t>
  </si>
  <si>
    <t>ク</t>
  </si>
  <si>
    <t>上昇率①</t>
  </si>
  <si>
    <r>
      <rPr>
        <b/>
        <sz val="11"/>
        <color indexed="10"/>
        <rFont val="ＭＳ ゴシック"/>
        <family val="3"/>
      </rPr>
      <t xml:space="preserve">Ｅ1 </t>
    </r>
    <r>
      <rPr>
        <sz val="10"/>
        <color indexed="8"/>
        <rFont val="ＭＳ ゴシック"/>
        <family val="3"/>
      </rPr>
      <t>=ア/イ</t>
    </r>
  </si>
  <si>
    <r>
      <rPr>
        <b/>
        <sz val="12"/>
        <color indexed="10"/>
        <rFont val="ＭＳ ゴシック"/>
        <family val="3"/>
      </rPr>
      <t>ｅ1</t>
    </r>
    <r>
      <rPr>
        <b/>
        <sz val="11"/>
        <color indexed="10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=ウ/エ</t>
    </r>
  </si>
  <si>
    <r>
      <rPr>
        <b/>
        <sz val="11"/>
        <color indexed="10"/>
        <rFont val="ＭＳ ゴシック"/>
        <family val="3"/>
      </rPr>
      <t xml:space="preserve">Ｅ2 </t>
    </r>
    <r>
      <rPr>
        <sz val="10"/>
        <color indexed="8"/>
        <rFont val="ＭＳ ゴシック"/>
        <family val="3"/>
      </rPr>
      <t>=オ/カ</t>
    </r>
  </si>
  <si>
    <r>
      <rPr>
        <b/>
        <sz val="12"/>
        <color indexed="10"/>
        <rFont val="ＭＳ ゴシック"/>
        <family val="3"/>
      </rPr>
      <t>ｅ2</t>
    </r>
    <r>
      <rPr>
        <b/>
        <sz val="11"/>
        <color indexed="10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=キ/ク</t>
    </r>
  </si>
  <si>
    <t>E1/e1×100-100</t>
  </si>
  <si>
    <t>E2/e2×100-100</t>
  </si>
  <si>
    <t>企業全体</t>
  </si>
  <si>
    <t>最新の
売上高</t>
  </si>
  <si>
    <t>Cに対応する
原油等の仕入価格</t>
  </si>
  <si>
    <t>Ｃ1</t>
  </si>
  <si>
    <t>Ｃ2</t>
  </si>
  <si>
    <t>Ｓ1</t>
  </si>
  <si>
    <t>Ｓ2</t>
  </si>
  <si>
    <t>上昇率②</t>
  </si>
  <si>
    <t>依存率①</t>
  </si>
  <si>
    <t>依存率②</t>
  </si>
  <si>
    <t>Ａ1</t>
  </si>
  <si>
    <t>Ｂ1</t>
  </si>
  <si>
    <t>ａ1</t>
  </si>
  <si>
    <t>ｂ1</t>
  </si>
  <si>
    <t>Ａ2</t>
  </si>
  <si>
    <t>ｂ2</t>
  </si>
  <si>
    <t>ａ2</t>
  </si>
  <si>
    <t>Ｂ2</t>
  </si>
  <si>
    <t>ｹ=A1/B1</t>
  </si>
  <si>
    <t>ｻ=A2/B2</t>
  </si>
  <si>
    <t>ｼ=a2/b2</t>
  </si>
  <si>
    <t>Ｐ1</t>
  </si>
  <si>
    <t>Ｐ2</t>
  </si>
  <si>
    <t>ｹ-ｺ</t>
  </si>
  <si>
    <t>ｻ-ｼ</t>
  </si>
  <si>
    <t>S1/C1×100</t>
  </si>
  <si>
    <t>S2/C2×100</t>
  </si>
  <si>
    <t>一般貨物自動車運送業</t>
  </si>
  <si>
    <r>
      <t>　この計算書の</t>
    </r>
    <r>
      <rPr>
        <sz val="11"/>
        <color indexed="10"/>
        <rFont val="ＭＳ ゴシック"/>
        <family val="3"/>
      </rPr>
      <t>記号（アルファベット）</t>
    </r>
    <r>
      <rPr>
        <sz val="11"/>
        <rFont val="ＭＳ ゴシック"/>
        <family val="3"/>
      </rPr>
      <t>は申請書のそれぞれの欄に対応しています。</t>
    </r>
  </si>
  <si>
    <t>具体的な内容</t>
  </si>
  <si>
    <t>トラックを使用して、荷物を運送します</t>
  </si>
  <si>
    <t>5号認定申請書「神戸市5-ロ-2」の場合は、この様式の提出が必要です。</t>
  </si>
  <si>
    <t>ｺ=a1/b1</t>
  </si>
  <si>
    <t>＞0</t>
  </si>
  <si>
    <t>＞0</t>
  </si>
  <si>
    <t>※小数点以下第4位を切り捨て、第3位まで記載</t>
  </si>
  <si>
    <t>株式会社○○○○</t>
  </si>
  <si>
    <t>代表取締役　神戸　太郎</t>
  </si>
  <si>
    <t>●</t>
  </si>
  <si>
    <t>　R5　年　10　月</t>
  </si>
  <si>
    <t>　　年　　　月</t>
  </si>
  <si>
    <t>　　年　　月　～　　年　　月</t>
  </si>
  <si>
    <t>※小数点以下第2位を切り捨て、第1位まで記載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</si>
</sst>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#,##0.0;[Red]\-#,##0.0"/>
    <numFmt numFmtId="179" formatCode="#,##0.0_ ;[Red]\-#,##0.0\ "/>
    <numFmt numFmtId="180" formatCode="#,##0.000;[Red]\-#,##0.000"/>
    <numFmt numFmtId="181" formatCode="#,##0.0000;[Red]\-#,##0.0000"/>
    <numFmt numFmtId="182" formatCode="0_);[Red]\(0\)"/>
    <numFmt numFmtId="183" formatCode="0.0"/>
    <numFmt numFmtId="184" formatCode="[$-411]ge\.m\.d;@"/>
    <numFmt numFmtId="185" formatCode="\([$-411]ggge&quot;年&quot;m&quot;月&quot;;@"/>
    <numFmt numFmtId="186" formatCode="\([$-411]ggge&quot;年&quot;m&quot;月&quot;\);@"/>
    <numFmt numFmtId="187" formatCode="[$-411]ggge&quot;年&quot;m&quot;月&quot;d&quot;日&quot;;@"/>
    <numFmt numFmtId="188" formatCode="#,##0.00_ 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_ ;[Red]\-#,##0.00\ "/>
    <numFmt numFmtId="197" formatCode="0000"/>
  </numFmts>
  <fonts count="1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u val="single"/>
      <sz val="11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sz val="8"/>
      <name val="游ゴシック"/>
      <family val="3"/>
    </font>
    <font>
      <sz val="10"/>
      <color indexed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u val="single"/>
      <sz val="10"/>
      <color indexed="12"/>
      <name val="ＭＳ ゴシック"/>
      <family val="3"/>
    </font>
    <font>
      <sz val="9"/>
      <color indexed="10"/>
      <name val="ＭＳ ゴシック"/>
      <family val="3"/>
    </font>
    <font>
      <sz val="9"/>
      <color indexed="12"/>
      <name val="ＭＳ ゴシック"/>
      <family val="3"/>
    </font>
    <font>
      <b/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12"/>
      <name val="ＭＳ ゴシック"/>
      <family val="3"/>
    </font>
    <font>
      <sz val="12"/>
      <color indexed="9"/>
      <name val="ＭＳ ゴシック"/>
      <family val="3"/>
    </font>
    <font>
      <u val="single"/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u val="single"/>
      <sz val="10"/>
      <color indexed="10"/>
      <name val="ＭＳ ゴシック"/>
      <family val="3"/>
    </font>
    <font>
      <b/>
      <sz val="18"/>
      <color indexed="8"/>
      <name val="ＭＳ ゴシック"/>
      <family val="3"/>
    </font>
    <font>
      <b/>
      <sz val="10"/>
      <color indexed="10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游ゴシック"/>
      <family val="3"/>
    </font>
    <font>
      <sz val="11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10"/>
      <name val="ＭＳ ゴシック"/>
      <family val="3"/>
    </font>
    <font>
      <sz val="10.5"/>
      <color indexed="10"/>
      <name val="游ゴシック"/>
      <family val="3"/>
    </font>
    <font>
      <b/>
      <sz val="10.5"/>
      <color indexed="10"/>
      <name val="游ゴシック"/>
      <family val="3"/>
    </font>
    <font>
      <b/>
      <u val="single"/>
      <sz val="10.5"/>
      <color indexed="10"/>
      <name val="游ゴシック"/>
      <family val="3"/>
    </font>
    <font>
      <sz val="10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0000CC"/>
      <name val="ＭＳ ゴシック"/>
      <family val="3"/>
    </font>
    <font>
      <u val="single"/>
      <sz val="10"/>
      <color rgb="FF0000CC"/>
      <name val="ＭＳ ゴシック"/>
      <family val="3"/>
    </font>
    <font>
      <sz val="10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0000CC"/>
      <name val="ＭＳ ゴシック"/>
      <family val="3"/>
    </font>
    <font>
      <b/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rgb="FF0000CC"/>
      <name val="ＭＳ ゴシック"/>
      <family val="3"/>
    </font>
    <font>
      <sz val="12"/>
      <color theme="0"/>
      <name val="ＭＳ ゴシック"/>
      <family val="3"/>
    </font>
    <font>
      <u val="single"/>
      <sz val="11"/>
      <color theme="10"/>
      <name val="ＭＳ ゴシック"/>
      <family val="3"/>
    </font>
    <font>
      <sz val="10"/>
      <color rgb="FFFF0000"/>
      <name val="ＭＳ ゴシック"/>
      <family val="3"/>
    </font>
    <font>
      <u val="single"/>
      <sz val="10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8"/>
      <color theme="1"/>
      <name val="ＭＳ ゴシック"/>
      <family val="3"/>
    </font>
    <font>
      <b/>
      <sz val="10"/>
      <color rgb="FFFF0000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Ｐゴシック"/>
      <family val="3"/>
    </font>
    <font>
      <sz val="8"/>
      <color theme="1"/>
      <name val="游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b/>
      <sz val="12"/>
      <color rgb="FFFF0000"/>
      <name val="ＭＳ ゴシック"/>
      <family val="3"/>
    </font>
    <font>
      <sz val="12"/>
      <color rgb="FFFF0000"/>
      <name val="ＭＳ 明朝"/>
      <family val="1"/>
    </font>
    <font>
      <sz val="12"/>
      <color rgb="FFFF00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83" fillId="0" borderId="0" xfId="0" applyFont="1" applyFill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center" vertical="center"/>
      <protection/>
    </xf>
    <xf numFmtId="38" fontId="2" fillId="0" borderId="0" xfId="49" applyFont="1" applyAlignment="1">
      <alignment/>
    </xf>
    <xf numFmtId="38" fontId="84" fillId="0" borderId="0" xfId="49" applyFont="1" applyAlignment="1" applyProtection="1">
      <alignment vertical="center"/>
      <protection/>
    </xf>
    <xf numFmtId="38" fontId="85" fillId="0" borderId="0" xfId="49" applyFont="1" applyAlignment="1" applyProtection="1">
      <alignment vertical="center"/>
      <protection/>
    </xf>
    <xf numFmtId="38" fontId="86" fillId="0" borderId="0" xfId="49" applyFont="1" applyAlignment="1" applyProtection="1">
      <alignment vertical="center"/>
      <protection/>
    </xf>
    <xf numFmtId="38" fontId="86" fillId="0" borderId="0" xfId="49" applyFont="1" applyAlignment="1" applyProtection="1" quotePrefix="1">
      <alignment vertical="center"/>
      <protection/>
    </xf>
    <xf numFmtId="38" fontId="86" fillId="0" borderId="0" xfId="49" applyFont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5" fillId="0" borderId="0" xfId="49" applyFont="1" applyAlignment="1" applyProtection="1" quotePrefix="1">
      <alignment vertical="center"/>
      <protection/>
    </xf>
    <xf numFmtId="38" fontId="2" fillId="0" borderId="0" xfId="49" applyFont="1" applyAlignment="1">
      <alignment vertical="top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8" fillId="0" borderId="0" xfId="49" applyFont="1" applyFill="1" applyBorder="1" applyAlignment="1" applyProtection="1">
      <alignment vertical="center"/>
      <protection/>
    </xf>
    <xf numFmtId="38" fontId="87" fillId="0" borderId="0" xfId="49" applyFont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vertical="center"/>
      <protection/>
    </xf>
    <xf numFmtId="38" fontId="2" fillId="0" borderId="0" xfId="49" applyFont="1" applyAlignment="1">
      <alignment horizontal="left" wrapText="1"/>
    </xf>
    <xf numFmtId="0" fontId="9" fillId="0" borderId="0" xfId="61" applyFont="1" applyFill="1" applyBorder="1" applyAlignment="1" applyProtection="1">
      <alignment vertical="center"/>
      <protection/>
    </xf>
    <xf numFmtId="38" fontId="88" fillId="0" borderId="0" xfId="49" applyFont="1" applyAlignment="1" applyProtection="1">
      <alignment vertical="center"/>
      <protection/>
    </xf>
    <xf numFmtId="38" fontId="2" fillId="0" borderId="0" xfId="49" applyFont="1" applyAlignment="1" applyProtection="1">
      <alignment vertical="center"/>
      <protection/>
    </xf>
    <xf numFmtId="38" fontId="9" fillId="0" borderId="0" xfId="49" applyFont="1" applyAlignment="1" applyProtection="1">
      <alignment vertical="center"/>
      <protection/>
    </xf>
    <xf numFmtId="38" fontId="2" fillId="0" borderId="0" xfId="49" applyFont="1" applyBorder="1" applyAlignment="1" applyProtection="1">
      <alignment vertical="center"/>
      <protection/>
    </xf>
    <xf numFmtId="38" fontId="86" fillId="0" borderId="0" xfId="49" applyFont="1" applyAlignment="1" applyProtection="1">
      <alignment/>
      <protection/>
    </xf>
    <xf numFmtId="38" fontId="89" fillId="0" borderId="0" xfId="49" applyFont="1" applyAlignment="1" applyProtection="1">
      <alignment horizontal="right" vertical="center"/>
      <protection/>
    </xf>
    <xf numFmtId="38" fontId="90" fillId="0" borderId="0" xfId="49" applyFont="1" applyAlignment="1" applyProtection="1">
      <alignment vertical="center"/>
      <protection/>
    </xf>
    <xf numFmtId="38" fontId="90" fillId="0" borderId="0" xfId="49" applyFont="1" applyFill="1" applyAlignment="1" applyProtection="1">
      <alignment vertical="center"/>
      <protection/>
    </xf>
    <xf numFmtId="38" fontId="86" fillId="0" borderId="0" xfId="49" applyFont="1" applyFill="1" applyAlignment="1" applyProtection="1">
      <alignment horizontal="right" vertical="center"/>
      <protection/>
    </xf>
    <xf numFmtId="38" fontId="86" fillId="0" borderId="0" xfId="49" applyFont="1" applyFill="1" applyAlignment="1" applyProtection="1">
      <alignment horizontal="center" vertical="center"/>
      <protection/>
    </xf>
    <xf numFmtId="38" fontId="86" fillId="0" borderId="0" xfId="49" applyFont="1" applyBorder="1" applyAlignment="1" applyProtection="1">
      <alignment/>
      <protection/>
    </xf>
    <xf numFmtId="38" fontId="86" fillId="0" borderId="0" xfId="49" applyFont="1" applyAlignment="1" applyProtection="1">
      <alignment horizontal="right" vertical="center"/>
      <protection/>
    </xf>
    <xf numFmtId="38" fontId="86" fillId="0" borderId="0" xfId="49" applyFont="1" applyAlignment="1" applyProtection="1">
      <alignment horizontal="center" vertical="center"/>
      <protection/>
    </xf>
    <xf numFmtId="38" fontId="91" fillId="0" borderId="0" xfId="49" applyFont="1" applyAlignment="1">
      <alignment vertical="center"/>
    </xf>
    <xf numFmtId="38" fontId="92" fillId="0" borderId="0" xfId="49" applyFont="1" applyAlignment="1" applyProtection="1">
      <alignment horizontal="left" vertical="top"/>
      <protection/>
    </xf>
    <xf numFmtId="38" fontId="93" fillId="0" borderId="0" xfId="49" applyFont="1" applyAlignment="1" applyProtection="1">
      <alignment vertical="center"/>
      <protection/>
    </xf>
    <xf numFmtId="38" fontId="92" fillId="0" borderId="0" xfId="49" applyFont="1" applyAlignment="1" applyProtection="1">
      <alignment vertical="center"/>
      <protection/>
    </xf>
    <xf numFmtId="38" fontId="94" fillId="0" borderId="0" xfId="49" applyFont="1" applyAlignment="1" applyProtection="1">
      <alignment horizontal="left"/>
      <protection/>
    </xf>
    <xf numFmtId="38" fontId="86" fillId="0" borderId="0" xfId="49" applyFont="1" applyAlignment="1" applyProtection="1">
      <alignment vertical="top"/>
      <protection/>
    </xf>
    <xf numFmtId="38" fontId="94" fillId="0" borderId="0" xfId="49" applyFont="1" applyAlignment="1" applyProtection="1">
      <alignment vertical="center"/>
      <protection/>
    </xf>
    <xf numFmtId="38" fontId="86" fillId="0" borderId="0" xfId="49" applyFont="1" applyBorder="1" applyAlignment="1" applyProtection="1">
      <alignment horizontal="right" vertical="center"/>
      <protection/>
    </xf>
    <xf numFmtId="38" fontId="94" fillId="0" borderId="0" xfId="49" applyFont="1" applyAlignment="1" applyProtection="1">
      <alignment horizontal="center" vertical="center"/>
      <protection/>
    </xf>
    <xf numFmtId="38" fontId="92" fillId="0" borderId="0" xfId="49" applyFont="1" applyAlignment="1" applyProtection="1">
      <alignment vertical="top"/>
      <protection/>
    </xf>
    <xf numFmtId="38" fontId="95" fillId="0" borderId="0" xfId="49" applyFont="1" applyFill="1" applyAlignment="1" applyProtection="1">
      <alignment horizontal="center" vertical="center" textRotation="255"/>
      <protection/>
    </xf>
    <xf numFmtId="38" fontId="94" fillId="33" borderId="10" xfId="49" applyFont="1" applyFill="1" applyBorder="1" applyAlignment="1" applyProtection="1">
      <alignment horizontal="center" vertical="center"/>
      <protection/>
    </xf>
    <xf numFmtId="38" fontId="94" fillId="33" borderId="11" xfId="49" applyFont="1" applyFill="1" applyBorder="1" applyAlignment="1" applyProtection="1">
      <alignment horizontal="center" vertical="center"/>
      <protection/>
    </xf>
    <xf numFmtId="38" fontId="84" fillId="0" borderId="0" xfId="49" applyFont="1" applyAlignment="1" applyProtection="1">
      <alignment/>
      <protection/>
    </xf>
    <xf numFmtId="38" fontId="96" fillId="0" borderId="0" xfId="49" applyFont="1" applyFill="1" applyAlignment="1" applyProtection="1">
      <alignment horizontal="left" vertical="center"/>
      <protection/>
    </xf>
    <xf numFmtId="38" fontId="2" fillId="0" borderId="0" xfId="49" applyFont="1" applyFill="1" applyAlignment="1">
      <alignment/>
    </xf>
    <xf numFmtId="38" fontId="97" fillId="0" borderId="0" xfId="49" applyFont="1" applyAlignment="1" applyProtection="1">
      <alignment vertical="center"/>
      <protection/>
    </xf>
    <xf numFmtId="38" fontId="98" fillId="0" borderId="0" xfId="49" applyFont="1" applyAlignment="1" applyProtection="1">
      <alignment vertical="center"/>
      <protection/>
    </xf>
    <xf numFmtId="38" fontId="99" fillId="0" borderId="0" xfId="49" applyFont="1" applyAlignment="1" applyProtection="1">
      <alignment vertical="center"/>
      <protection/>
    </xf>
    <xf numFmtId="38" fontId="86" fillId="33" borderId="12" xfId="49" applyFont="1" applyFill="1" applyBorder="1" applyAlignment="1" applyProtection="1">
      <alignment horizontal="left" vertical="center"/>
      <protection/>
    </xf>
    <xf numFmtId="38" fontId="86" fillId="33" borderId="13" xfId="49" applyFont="1" applyFill="1" applyBorder="1" applyAlignment="1" applyProtection="1">
      <alignment horizontal="left" vertical="center"/>
      <protection/>
    </xf>
    <xf numFmtId="38" fontId="86" fillId="33" borderId="14" xfId="49" applyFont="1" applyFill="1" applyBorder="1" applyAlignment="1" applyProtection="1">
      <alignment horizontal="left" vertical="center"/>
      <protection/>
    </xf>
    <xf numFmtId="38" fontId="100" fillId="0" borderId="0" xfId="49" applyFont="1" applyAlignment="1">
      <alignment/>
    </xf>
    <xf numFmtId="38" fontId="86" fillId="0" borderId="0" xfId="49" applyFont="1" applyFill="1" applyBorder="1" applyAlignment="1" applyProtection="1">
      <alignment horizontal="center" vertical="center"/>
      <protection/>
    </xf>
    <xf numFmtId="38" fontId="86" fillId="0" borderId="0" xfId="49" applyFont="1" applyFill="1" applyBorder="1" applyAlignment="1" applyProtection="1">
      <alignment horizontal="center"/>
      <protection/>
    </xf>
    <xf numFmtId="38" fontId="100" fillId="0" borderId="0" xfId="49" applyFont="1" applyAlignment="1">
      <alignment/>
    </xf>
    <xf numFmtId="38" fontId="101" fillId="0" borderId="0" xfId="49" applyFont="1" applyFill="1" applyAlignment="1">
      <alignment vertical="center"/>
    </xf>
    <xf numFmtId="38" fontId="88" fillId="0" borderId="11" xfId="49" applyFont="1" applyFill="1" applyBorder="1" applyAlignment="1" applyProtection="1">
      <alignment horizontal="center" vertical="center"/>
      <protection/>
    </xf>
    <xf numFmtId="38" fontId="86" fillId="33" borderId="15" xfId="49" applyFont="1" applyFill="1" applyBorder="1" applyAlignment="1" applyProtection="1">
      <alignment horizontal="left" vertical="center"/>
      <protection/>
    </xf>
    <xf numFmtId="38" fontId="86" fillId="33" borderId="0" xfId="49" applyFont="1" applyFill="1" applyBorder="1" applyAlignment="1" applyProtection="1">
      <alignment horizontal="left" vertical="center"/>
      <protection/>
    </xf>
    <xf numFmtId="38" fontId="86" fillId="33" borderId="16" xfId="49" applyFont="1" applyFill="1" applyBorder="1" applyAlignment="1" applyProtection="1">
      <alignment horizontal="left" vertical="center"/>
      <protection/>
    </xf>
    <xf numFmtId="38" fontId="86" fillId="34" borderId="13" xfId="49" applyFont="1" applyFill="1" applyBorder="1" applyAlignment="1" applyProtection="1">
      <alignment horizontal="left" vertical="center"/>
      <protection/>
    </xf>
    <xf numFmtId="38" fontId="86" fillId="34" borderId="0" xfId="49" applyFont="1" applyFill="1" applyBorder="1" applyAlignment="1" applyProtection="1">
      <alignment horizontal="left" vertical="center"/>
      <protection/>
    </xf>
    <xf numFmtId="38" fontId="86" fillId="34" borderId="17" xfId="49" applyFont="1" applyFill="1" applyBorder="1" applyAlignment="1" applyProtection="1">
      <alignment horizontal="left" vertical="center"/>
      <protection/>
    </xf>
    <xf numFmtId="38" fontId="102" fillId="33" borderId="18" xfId="49" applyFont="1" applyFill="1" applyBorder="1" applyAlignment="1" applyProtection="1">
      <alignment horizontal="left" vertical="center"/>
      <protection/>
    </xf>
    <xf numFmtId="38" fontId="86" fillId="34" borderId="19" xfId="49" applyFont="1" applyFill="1" applyBorder="1" applyAlignment="1" applyProtection="1">
      <alignment horizontal="left" vertical="center"/>
      <protection/>
    </xf>
    <xf numFmtId="38" fontId="86" fillId="33" borderId="17" xfId="49" applyFont="1" applyFill="1" applyBorder="1" applyAlignment="1" applyProtection="1">
      <alignment horizontal="left" vertical="center"/>
      <protection/>
    </xf>
    <xf numFmtId="38" fontId="86" fillId="33" borderId="19" xfId="49" applyFont="1" applyFill="1" applyBorder="1" applyAlignment="1" applyProtection="1">
      <alignment horizontal="left" vertical="center"/>
      <protection/>
    </xf>
    <xf numFmtId="38" fontId="86" fillId="34" borderId="20" xfId="49" applyFont="1" applyFill="1" applyBorder="1" applyAlignment="1" applyProtection="1">
      <alignment horizontal="left" vertical="center"/>
      <protection/>
    </xf>
    <xf numFmtId="38" fontId="86" fillId="34" borderId="18" xfId="49" applyFont="1" applyFill="1" applyBorder="1" applyAlignment="1" applyProtection="1">
      <alignment horizontal="left" vertical="center"/>
      <protection/>
    </xf>
    <xf numFmtId="38" fontId="86" fillId="0" borderId="21" xfId="49" applyFont="1" applyFill="1" applyBorder="1" applyAlignment="1" applyProtection="1">
      <alignment vertical="center" textRotation="255" shrinkToFit="1"/>
      <protection/>
    </xf>
    <xf numFmtId="38" fontId="86" fillId="0" borderId="0" xfId="49" applyFont="1" applyFill="1" applyBorder="1" applyAlignment="1" applyProtection="1">
      <alignment vertical="center" textRotation="255"/>
      <protection/>
    </xf>
    <xf numFmtId="38" fontId="86" fillId="0" borderId="22" xfId="49" applyFont="1" applyFill="1" applyBorder="1" applyAlignment="1" applyProtection="1">
      <alignment horizontal="center" vertical="center"/>
      <protection/>
    </xf>
    <xf numFmtId="38" fontId="103" fillId="0" borderId="0" xfId="49" applyFont="1" applyFill="1" applyBorder="1" applyAlignment="1" applyProtection="1">
      <alignment/>
      <protection/>
    </xf>
    <xf numFmtId="38" fontId="103" fillId="0" borderId="22" xfId="49" applyFont="1" applyFill="1" applyBorder="1" applyAlignment="1" applyProtection="1">
      <alignment/>
      <protection/>
    </xf>
    <xf numFmtId="177" fontId="103" fillId="0" borderId="23" xfId="42" applyNumberFormat="1" applyFont="1" applyFill="1" applyBorder="1" applyAlignment="1" applyProtection="1">
      <alignment/>
      <protection/>
    </xf>
    <xf numFmtId="177" fontId="103" fillId="0" borderId="22" xfId="42" applyNumberFormat="1" applyFont="1" applyFill="1" applyBorder="1" applyAlignment="1" applyProtection="1">
      <alignment/>
      <protection/>
    </xf>
    <xf numFmtId="38" fontId="100" fillId="33" borderId="18" xfId="49" applyFont="1" applyFill="1" applyBorder="1" applyAlignment="1" applyProtection="1">
      <alignment horizontal="left" vertical="center"/>
      <protection/>
    </xf>
    <xf numFmtId="38" fontId="100" fillId="33" borderId="24" xfId="49" applyFont="1" applyFill="1" applyBorder="1" applyAlignment="1" applyProtection="1">
      <alignment horizontal="left" vertical="center"/>
      <protection/>
    </xf>
    <xf numFmtId="38" fontId="100" fillId="33" borderId="20" xfId="49" applyFont="1" applyFill="1" applyBorder="1" applyAlignment="1" applyProtection="1">
      <alignment horizontal="left" vertical="center"/>
      <protection/>
    </xf>
    <xf numFmtId="38" fontId="12" fillId="0" borderId="0" xfId="49" applyFont="1" applyAlignment="1">
      <alignment/>
    </xf>
    <xf numFmtId="38" fontId="86" fillId="0" borderId="13" xfId="49" applyFont="1" applyFill="1" applyBorder="1" applyAlignment="1" applyProtection="1">
      <alignment horizontal="left" vertical="center"/>
      <protection/>
    </xf>
    <xf numFmtId="38" fontId="86" fillId="0" borderId="0" xfId="49" applyFont="1" applyFill="1" applyBorder="1" applyAlignment="1" applyProtection="1">
      <alignment/>
      <protection/>
    </xf>
    <xf numFmtId="38" fontId="86" fillId="0" borderId="0" xfId="49" applyFont="1" applyFill="1" applyBorder="1" applyAlignment="1" applyProtection="1">
      <alignment horizontal="left" vertical="center"/>
      <protection/>
    </xf>
    <xf numFmtId="38" fontId="10" fillId="0" borderId="20" xfId="49" applyFont="1" applyFill="1" applyBorder="1" applyAlignment="1" applyProtection="1">
      <alignment horizontal="left" vertical="center"/>
      <protection/>
    </xf>
    <xf numFmtId="38" fontId="86" fillId="0" borderId="17" xfId="49" applyFont="1" applyFill="1" applyBorder="1" applyAlignment="1" applyProtection="1">
      <alignment horizontal="left" vertical="center"/>
      <protection/>
    </xf>
    <xf numFmtId="38" fontId="86" fillId="0" borderId="18" xfId="49" applyFont="1" applyFill="1" applyBorder="1" applyAlignment="1" applyProtection="1">
      <alignment/>
      <protection/>
    </xf>
    <xf numFmtId="38" fontId="86" fillId="0" borderId="19" xfId="49" applyFont="1" applyFill="1" applyBorder="1" applyAlignment="1" applyProtection="1">
      <alignment/>
      <protection/>
    </xf>
    <xf numFmtId="38" fontId="86" fillId="0" borderId="19" xfId="49" applyFont="1" applyFill="1" applyBorder="1" applyAlignment="1" applyProtection="1">
      <alignment horizontal="left" vertical="center"/>
      <protection/>
    </xf>
    <xf numFmtId="38" fontId="100" fillId="0" borderId="20" xfId="49" applyFont="1" applyFill="1" applyBorder="1" applyAlignment="1" applyProtection="1">
      <alignment horizontal="left" vertical="center"/>
      <protection/>
    </xf>
    <xf numFmtId="38" fontId="100" fillId="0" borderId="18" xfId="49" applyFont="1" applyFill="1" applyBorder="1" applyAlignment="1" applyProtection="1">
      <alignment horizontal="left" vertical="center"/>
      <protection/>
    </xf>
    <xf numFmtId="38" fontId="2" fillId="0" borderId="0" xfId="49" applyFont="1" applyFill="1" applyBorder="1" applyAlignment="1">
      <alignment/>
    </xf>
    <xf numFmtId="38" fontId="104" fillId="0" borderId="0" xfId="49" applyFont="1" applyAlignment="1" applyProtection="1">
      <alignment vertical="center"/>
      <protection/>
    </xf>
    <xf numFmtId="0" fontId="105" fillId="0" borderId="0" xfId="0" applyFont="1" applyAlignment="1" applyProtection="1">
      <alignment horizontal="center" vertical="center"/>
      <protection/>
    </xf>
    <xf numFmtId="0" fontId="87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88" fillId="0" borderId="0" xfId="61" applyFont="1" applyFill="1" applyBorder="1" applyAlignment="1" applyProtection="1">
      <alignment vertical="center"/>
      <protection/>
    </xf>
    <xf numFmtId="38" fontId="100" fillId="33" borderId="20" xfId="49" applyFont="1" applyFill="1" applyBorder="1" applyAlignment="1" applyProtection="1">
      <alignment horizontal="left" vertical="center"/>
      <protection/>
    </xf>
    <xf numFmtId="38" fontId="100" fillId="33" borderId="18" xfId="49" applyFont="1" applyFill="1" applyBorder="1" applyAlignment="1" applyProtection="1">
      <alignment horizontal="left" vertical="center"/>
      <protection/>
    </xf>
    <xf numFmtId="38" fontId="2" fillId="0" borderId="0" xfId="49" applyFont="1" applyAlignment="1">
      <alignment/>
    </xf>
    <xf numFmtId="0" fontId="106" fillId="0" borderId="0" xfId="0" applyFont="1" applyAlignment="1" applyProtection="1">
      <alignment vertical="center" shrinkToFit="1"/>
      <protection/>
    </xf>
    <xf numFmtId="38" fontId="2" fillId="0" borderId="13" xfId="49" applyFont="1" applyBorder="1" applyAlignment="1">
      <alignment/>
    </xf>
    <xf numFmtId="38" fontId="91" fillId="0" borderId="0" xfId="49" applyFont="1" applyAlignment="1">
      <alignment/>
    </xf>
    <xf numFmtId="38" fontId="14" fillId="0" borderId="0" xfId="49" applyFont="1" applyAlignment="1">
      <alignment/>
    </xf>
    <xf numFmtId="0" fontId="107" fillId="33" borderId="0" xfId="0" applyFont="1" applyFill="1" applyAlignment="1" applyProtection="1">
      <alignment horizontal="center" vertical="center"/>
      <protection locked="0"/>
    </xf>
    <xf numFmtId="180" fontId="108" fillId="34" borderId="0" xfId="49" applyNumberFormat="1" applyFont="1" applyFill="1" applyBorder="1" applyAlignment="1" applyProtection="1">
      <alignment horizontal="center"/>
      <protection/>
    </xf>
    <xf numFmtId="180" fontId="108" fillId="34" borderId="10" xfId="49" applyNumberFormat="1" applyFont="1" applyFill="1" applyBorder="1" applyAlignment="1" applyProtection="1">
      <alignment horizontal="center"/>
      <protection/>
    </xf>
    <xf numFmtId="180" fontId="108" fillId="34" borderId="25" xfId="49" applyNumberFormat="1" applyFont="1" applyFill="1" applyBorder="1" applyAlignment="1" applyProtection="1">
      <alignment horizontal="center"/>
      <protection/>
    </xf>
    <xf numFmtId="38" fontId="84" fillId="0" borderId="12" xfId="49" applyFont="1" applyFill="1" applyBorder="1" applyAlignment="1" applyProtection="1">
      <alignment horizontal="center" vertical="center" wrapText="1"/>
      <protection/>
    </xf>
    <xf numFmtId="38" fontId="84" fillId="0" borderId="13" xfId="49" applyFont="1" applyFill="1" applyBorder="1" applyAlignment="1" applyProtection="1">
      <alignment horizontal="center" vertical="center" wrapText="1"/>
      <protection/>
    </xf>
    <xf numFmtId="38" fontId="84" fillId="0" borderId="14" xfId="49" applyFont="1" applyFill="1" applyBorder="1" applyAlignment="1" applyProtection="1">
      <alignment horizontal="center" vertical="center" wrapText="1"/>
      <protection/>
    </xf>
    <xf numFmtId="38" fontId="86" fillId="35" borderId="11" xfId="49" applyFont="1" applyFill="1" applyBorder="1" applyAlignment="1" applyProtection="1">
      <alignment horizontal="center" vertical="center" wrapText="1"/>
      <protection/>
    </xf>
    <xf numFmtId="38" fontId="86" fillId="35" borderId="26" xfId="49" applyFont="1" applyFill="1" applyBorder="1" applyAlignment="1" applyProtection="1">
      <alignment horizontal="center" vertical="center" wrapText="1"/>
      <protection/>
    </xf>
    <xf numFmtId="38" fontId="86" fillId="35" borderId="27" xfId="49" applyFont="1" applyFill="1" applyBorder="1" applyAlignment="1" applyProtection="1">
      <alignment horizontal="center" vertical="center"/>
      <protection/>
    </xf>
    <xf numFmtId="38" fontId="86" fillId="35" borderId="11" xfId="49" applyFont="1" applyFill="1" applyBorder="1" applyAlignment="1" applyProtection="1">
      <alignment horizontal="center" vertical="center"/>
      <protection/>
    </xf>
    <xf numFmtId="38" fontId="86" fillId="35" borderId="26" xfId="49" applyFont="1" applyFill="1" applyBorder="1" applyAlignment="1" applyProtection="1">
      <alignment horizontal="center" vertical="center"/>
      <protection/>
    </xf>
    <xf numFmtId="38" fontId="84" fillId="0" borderId="27" xfId="49" applyFont="1" applyFill="1" applyBorder="1" applyAlignment="1" applyProtection="1">
      <alignment horizontal="left" vertical="center" wrapText="1"/>
      <protection/>
    </xf>
    <xf numFmtId="38" fontId="84" fillId="0" borderId="11" xfId="49" applyFont="1" applyFill="1" applyBorder="1" applyAlignment="1" applyProtection="1">
      <alignment horizontal="left" vertical="center" wrapText="1"/>
      <protection/>
    </xf>
    <xf numFmtId="38" fontId="84" fillId="0" borderId="26" xfId="49" applyFont="1" applyFill="1" applyBorder="1" applyAlignment="1" applyProtection="1">
      <alignment horizontal="left" vertical="center" wrapText="1"/>
      <protection/>
    </xf>
    <xf numFmtId="38" fontId="84" fillId="33" borderId="11" xfId="49" applyFont="1" applyFill="1" applyBorder="1" applyAlignment="1" applyProtection="1">
      <alignment horizontal="center" vertical="center" wrapText="1"/>
      <protection locked="0"/>
    </xf>
    <xf numFmtId="38" fontId="84" fillId="33" borderId="26" xfId="49" applyFont="1" applyFill="1" applyBorder="1" applyAlignment="1" applyProtection="1">
      <alignment horizontal="center" vertical="center" wrapText="1"/>
      <protection locked="0"/>
    </xf>
    <xf numFmtId="38" fontId="84" fillId="33" borderId="27" xfId="49" applyFont="1" applyFill="1" applyBorder="1" applyAlignment="1" applyProtection="1">
      <alignment horizontal="center" vertical="center" wrapText="1"/>
      <protection locked="0"/>
    </xf>
    <xf numFmtId="38" fontId="86" fillId="34" borderId="12" xfId="49" applyFont="1" applyFill="1" applyBorder="1" applyAlignment="1" applyProtection="1">
      <alignment horizontal="center" vertical="center"/>
      <protection/>
    </xf>
    <xf numFmtId="38" fontId="86" fillId="34" borderId="13" xfId="49" applyFont="1" applyFill="1" applyBorder="1" applyAlignment="1" applyProtection="1">
      <alignment horizontal="center" vertical="center"/>
      <protection/>
    </xf>
    <xf numFmtId="38" fontId="86" fillId="34" borderId="14" xfId="49" applyFont="1" applyFill="1" applyBorder="1" applyAlignment="1" applyProtection="1">
      <alignment horizontal="center" vertical="center"/>
      <protection/>
    </xf>
    <xf numFmtId="38" fontId="86" fillId="34" borderId="15" xfId="49" applyFont="1" applyFill="1" applyBorder="1" applyAlignment="1" applyProtection="1">
      <alignment horizontal="center" vertical="center"/>
      <protection/>
    </xf>
    <xf numFmtId="38" fontId="86" fillId="34" borderId="0" xfId="49" applyFont="1" applyFill="1" applyBorder="1" applyAlignment="1" applyProtection="1">
      <alignment horizontal="center" vertical="center"/>
      <protection/>
    </xf>
    <xf numFmtId="38" fontId="86" fillId="34" borderId="16" xfId="49" applyFont="1" applyFill="1" applyBorder="1" applyAlignment="1" applyProtection="1">
      <alignment horizontal="center" vertical="center"/>
      <protection/>
    </xf>
    <xf numFmtId="38" fontId="86" fillId="34" borderId="28" xfId="49" applyFont="1" applyFill="1" applyBorder="1" applyAlignment="1" applyProtection="1">
      <alignment horizontal="center" vertical="center"/>
      <protection/>
    </xf>
    <xf numFmtId="38" fontId="86" fillId="34" borderId="29" xfId="49" applyFont="1" applyFill="1" applyBorder="1" applyAlignment="1" applyProtection="1">
      <alignment horizontal="center" vertical="center"/>
      <protection/>
    </xf>
    <xf numFmtId="38" fontId="86" fillId="34" borderId="30" xfId="49" applyFont="1" applyFill="1" applyBorder="1" applyAlignment="1" applyProtection="1">
      <alignment horizontal="center" vertical="center"/>
      <protection/>
    </xf>
    <xf numFmtId="38" fontId="109" fillId="33" borderId="20" xfId="49" applyFont="1" applyFill="1" applyBorder="1" applyAlignment="1" applyProtection="1">
      <alignment horizontal="left" vertical="center"/>
      <protection/>
    </xf>
    <xf numFmtId="38" fontId="109" fillId="33" borderId="13" xfId="49" applyFont="1" applyFill="1" applyBorder="1" applyAlignment="1" applyProtection="1">
      <alignment horizontal="left" vertical="center"/>
      <protection/>
    </xf>
    <xf numFmtId="38" fontId="109" fillId="33" borderId="17" xfId="49" applyFont="1" applyFill="1" applyBorder="1" applyAlignment="1" applyProtection="1">
      <alignment horizontal="left" vertical="center"/>
      <protection/>
    </xf>
    <xf numFmtId="38" fontId="101" fillId="0" borderId="0" xfId="49" applyFont="1" applyFill="1" applyAlignment="1">
      <alignment horizontal="center" vertical="center"/>
    </xf>
    <xf numFmtId="38" fontId="100" fillId="33" borderId="20" xfId="49" applyFont="1" applyFill="1" applyBorder="1" applyAlignment="1" applyProtection="1">
      <alignment horizontal="left" vertical="center"/>
      <protection/>
    </xf>
    <xf numFmtId="38" fontId="100" fillId="33" borderId="13" xfId="49" applyFont="1" applyFill="1" applyBorder="1" applyAlignment="1" applyProtection="1">
      <alignment horizontal="left" vertical="center"/>
      <protection/>
    </xf>
    <xf numFmtId="38" fontId="100" fillId="33" borderId="17" xfId="49" applyFont="1" applyFill="1" applyBorder="1" applyAlignment="1" applyProtection="1">
      <alignment horizontal="left" vertical="center"/>
      <protection/>
    </xf>
    <xf numFmtId="38" fontId="2" fillId="0" borderId="18" xfId="49" applyFont="1" applyFill="1" applyBorder="1" applyAlignment="1">
      <alignment horizontal="left"/>
    </xf>
    <xf numFmtId="38" fontId="2" fillId="0" borderId="0" xfId="49" applyFont="1" applyFill="1" applyBorder="1" applyAlignment="1">
      <alignment horizontal="left"/>
    </xf>
    <xf numFmtId="38" fontId="2" fillId="0" borderId="19" xfId="49" applyFont="1" applyFill="1" applyBorder="1" applyAlignment="1">
      <alignment horizontal="left"/>
    </xf>
    <xf numFmtId="180" fontId="2" fillId="0" borderId="18" xfId="49" applyNumberFormat="1" applyFont="1" applyFill="1" applyBorder="1" applyAlignment="1">
      <alignment horizontal="center"/>
    </xf>
    <xf numFmtId="180" fontId="2" fillId="0" borderId="0" xfId="49" applyNumberFormat="1" applyFont="1" applyFill="1" applyBorder="1" applyAlignment="1">
      <alignment horizontal="center"/>
    </xf>
    <xf numFmtId="180" fontId="2" fillId="0" borderId="19" xfId="49" applyNumberFormat="1" applyFont="1" applyFill="1" applyBorder="1" applyAlignment="1">
      <alignment horizontal="center"/>
    </xf>
    <xf numFmtId="180" fontId="2" fillId="0" borderId="31" xfId="49" applyNumberFormat="1" applyFont="1" applyFill="1" applyBorder="1" applyAlignment="1">
      <alignment horizontal="center"/>
    </xf>
    <xf numFmtId="180" fontId="2" fillId="0" borderId="32" xfId="49" applyNumberFormat="1" applyFont="1" applyFill="1" applyBorder="1" applyAlignment="1">
      <alignment horizontal="center"/>
    </xf>
    <xf numFmtId="180" fontId="2" fillId="0" borderId="33" xfId="49" applyNumberFormat="1" applyFont="1" applyFill="1" applyBorder="1" applyAlignment="1">
      <alignment horizontal="center"/>
    </xf>
    <xf numFmtId="38" fontId="100" fillId="34" borderId="34" xfId="49" applyFont="1" applyFill="1" applyBorder="1" applyAlignment="1">
      <alignment horizontal="center"/>
    </xf>
    <xf numFmtId="38" fontId="100" fillId="34" borderId="35" xfId="49" applyFont="1" applyFill="1" applyBorder="1" applyAlignment="1">
      <alignment horizontal="center"/>
    </xf>
    <xf numFmtId="38" fontId="100" fillId="34" borderId="36" xfId="49" applyFont="1" applyFill="1" applyBorder="1" applyAlignment="1">
      <alignment horizontal="center"/>
    </xf>
    <xf numFmtId="38" fontId="86" fillId="33" borderId="19" xfId="49" applyFont="1" applyFill="1" applyBorder="1" applyAlignment="1" applyProtection="1">
      <alignment horizontal="center"/>
      <protection/>
    </xf>
    <xf numFmtId="38" fontId="86" fillId="33" borderId="37" xfId="49" applyFont="1" applyFill="1" applyBorder="1" applyAlignment="1" applyProtection="1">
      <alignment horizont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38" fontId="86" fillId="33" borderId="38" xfId="49" applyFont="1" applyFill="1" applyBorder="1" applyAlignment="1" applyProtection="1">
      <alignment horizontal="center" vertical="center" wrapText="1"/>
      <protection locked="0"/>
    </xf>
    <xf numFmtId="38" fontId="86" fillId="33" borderId="10" xfId="49" applyFont="1" applyFill="1" applyBorder="1" applyAlignment="1" applyProtection="1">
      <alignment horizontal="center" vertical="center" wrapText="1"/>
      <protection locked="0"/>
    </xf>
    <xf numFmtId="38" fontId="86" fillId="33" borderId="25" xfId="49" applyFont="1" applyFill="1" applyBorder="1" applyAlignment="1" applyProtection="1">
      <alignment horizontal="center" vertical="center" wrapText="1"/>
      <protection locked="0"/>
    </xf>
    <xf numFmtId="38" fontId="108" fillId="33" borderId="18" xfId="49" applyFont="1" applyFill="1" applyBorder="1" applyAlignment="1" applyProtection="1">
      <alignment horizontal="right"/>
      <protection locked="0"/>
    </xf>
    <xf numFmtId="38" fontId="108" fillId="33" borderId="0" xfId="49" applyFont="1" applyFill="1" applyBorder="1" applyAlignment="1" applyProtection="1">
      <alignment horizontal="right"/>
      <protection locked="0"/>
    </xf>
    <xf numFmtId="38" fontId="108" fillId="33" borderId="39" xfId="49" applyFont="1" applyFill="1" applyBorder="1" applyAlignment="1" applyProtection="1">
      <alignment horizontal="right"/>
      <protection locked="0"/>
    </xf>
    <xf numFmtId="38" fontId="108" fillId="33" borderId="29" xfId="49" applyFont="1" applyFill="1" applyBorder="1" applyAlignment="1" applyProtection="1">
      <alignment horizontal="right"/>
      <protection locked="0"/>
    </xf>
    <xf numFmtId="38" fontId="108" fillId="33" borderId="40" xfId="49" applyFont="1" applyFill="1" applyBorder="1" applyAlignment="1" applyProtection="1">
      <alignment horizontal="right"/>
      <protection locked="0"/>
    </xf>
    <xf numFmtId="38" fontId="108" fillId="33" borderId="10" xfId="49" applyFont="1" applyFill="1" applyBorder="1" applyAlignment="1" applyProtection="1">
      <alignment horizontal="right"/>
      <protection locked="0"/>
    </xf>
    <xf numFmtId="38" fontId="86" fillId="34" borderId="34" xfId="49" applyFont="1" applyFill="1" applyBorder="1" applyAlignment="1" applyProtection="1">
      <alignment horizontal="center" vertical="center"/>
      <protection/>
    </xf>
    <xf numFmtId="38" fontId="86" fillId="34" borderId="35" xfId="49" applyFont="1" applyFill="1" applyBorder="1" applyAlignment="1" applyProtection="1">
      <alignment horizontal="center" vertical="center"/>
      <protection/>
    </xf>
    <xf numFmtId="38" fontId="86" fillId="34" borderId="36" xfId="49" applyFont="1" applyFill="1" applyBorder="1" applyAlignment="1" applyProtection="1">
      <alignment horizontal="center" vertical="center"/>
      <protection/>
    </xf>
    <xf numFmtId="38" fontId="96" fillId="36" borderId="0" xfId="49" applyFont="1" applyFill="1" applyAlignment="1" applyProtection="1">
      <alignment horizontal="left" vertical="center"/>
      <protection/>
    </xf>
    <xf numFmtId="38" fontId="108" fillId="33" borderId="31" xfId="49" applyFont="1" applyFill="1" applyBorder="1" applyAlignment="1" applyProtection="1">
      <alignment horizontal="right"/>
      <protection locked="0"/>
    </xf>
    <xf numFmtId="38" fontId="108" fillId="33" borderId="32" xfId="49" applyFont="1" applyFill="1" applyBorder="1" applyAlignment="1" applyProtection="1">
      <alignment horizontal="right"/>
      <protection locked="0"/>
    </xf>
    <xf numFmtId="38" fontId="86" fillId="33" borderId="33" xfId="49" applyFont="1" applyFill="1" applyBorder="1" applyAlignment="1" applyProtection="1">
      <alignment horizontal="center"/>
      <protection/>
    </xf>
    <xf numFmtId="38" fontId="2" fillId="34" borderId="13" xfId="49" applyFont="1" applyFill="1" applyBorder="1" applyAlignment="1" applyProtection="1">
      <alignment horizontal="left" vertical="center"/>
      <protection/>
    </xf>
    <xf numFmtId="38" fontId="100" fillId="34" borderId="13" xfId="49" applyFont="1" applyFill="1" applyBorder="1" applyAlignment="1" applyProtection="1">
      <alignment horizontal="left" vertical="center"/>
      <protection/>
    </xf>
    <xf numFmtId="38" fontId="108" fillId="33" borderId="15" xfId="49" applyFont="1" applyFill="1" applyBorder="1" applyAlignment="1" applyProtection="1">
      <alignment horizontal="center" vertical="center"/>
      <protection locked="0"/>
    </xf>
    <xf numFmtId="38" fontId="108" fillId="33" borderId="0" xfId="49" applyFont="1" applyFill="1" applyBorder="1" applyAlignment="1" applyProtection="1">
      <alignment horizontal="center" vertical="center"/>
      <protection locked="0"/>
    </xf>
    <xf numFmtId="38" fontId="108" fillId="33" borderId="38" xfId="49" applyFont="1" applyFill="1" applyBorder="1" applyAlignment="1" applyProtection="1">
      <alignment horizontal="center" vertical="center"/>
      <protection locked="0"/>
    </xf>
    <xf numFmtId="38" fontId="108" fillId="33" borderId="10" xfId="49" applyFont="1" applyFill="1" applyBorder="1" applyAlignment="1" applyProtection="1">
      <alignment horizontal="center" vertical="center"/>
      <protection locked="0"/>
    </xf>
    <xf numFmtId="38" fontId="86" fillId="34" borderId="41" xfId="49" applyFont="1" applyFill="1" applyBorder="1" applyAlignment="1" applyProtection="1">
      <alignment horizontal="center" vertical="center"/>
      <protection/>
    </xf>
    <xf numFmtId="38" fontId="86" fillId="34" borderId="32" xfId="49" applyFont="1" applyFill="1" applyBorder="1" applyAlignment="1" applyProtection="1">
      <alignment horizontal="center" vertical="center"/>
      <protection/>
    </xf>
    <xf numFmtId="38" fontId="86" fillId="33" borderId="15" xfId="49" applyFont="1" applyFill="1" applyBorder="1" applyAlignment="1" applyProtection="1">
      <alignment horizontal="center"/>
      <protection/>
    </xf>
    <xf numFmtId="38" fontId="86" fillId="33" borderId="0" xfId="49" applyFont="1" applyFill="1" applyBorder="1" applyAlignment="1" applyProtection="1">
      <alignment horizontal="center"/>
      <protection/>
    </xf>
    <xf numFmtId="38" fontId="86" fillId="33" borderId="16" xfId="49" applyFont="1" applyFill="1" applyBorder="1" applyAlignment="1" applyProtection="1">
      <alignment horizontal="center"/>
      <protection/>
    </xf>
    <xf numFmtId="180" fontId="108" fillId="34" borderId="29" xfId="49" applyNumberFormat="1" applyFont="1" applyFill="1" applyBorder="1" applyAlignment="1" applyProtection="1">
      <alignment horizontal="center"/>
      <protection/>
    </xf>
    <xf numFmtId="180" fontId="108" fillId="34" borderId="30" xfId="49" applyNumberFormat="1" applyFont="1" applyFill="1" applyBorder="1" applyAlignment="1" applyProtection="1">
      <alignment horizontal="center"/>
      <protection/>
    </xf>
    <xf numFmtId="38" fontId="100" fillId="34" borderId="14" xfId="49" applyFont="1" applyFill="1" applyBorder="1" applyAlignment="1" applyProtection="1">
      <alignment horizontal="left" vertical="center"/>
      <protection/>
    </xf>
    <xf numFmtId="38" fontId="86" fillId="33" borderId="42" xfId="49" applyFont="1" applyFill="1" applyBorder="1" applyAlignment="1" applyProtection="1">
      <alignment horizontal="center"/>
      <protection/>
    </xf>
    <xf numFmtId="38" fontId="86" fillId="33" borderId="27" xfId="49" applyFont="1" applyFill="1" applyBorder="1" applyAlignment="1" applyProtection="1">
      <alignment horizontal="center" vertical="center" wrapText="1"/>
      <protection locked="0"/>
    </xf>
    <xf numFmtId="38" fontId="86" fillId="33" borderId="11" xfId="49" applyFont="1" applyFill="1" applyBorder="1" applyAlignment="1" applyProtection="1">
      <alignment horizontal="center" vertical="center" wrapText="1"/>
      <protection locked="0"/>
    </xf>
    <xf numFmtId="38" fontId="86" fillId="33" borderId="26" xfId="49" applyFont="1" applyFill="1" applyBorder="1" applyAlignment="1" applyProtection="1">
      <alignment horizontal="center" vertical="center" wrapText="1"/>
      <protection locked="0"/>
    </xf>
    <xf numFmtId="38" fontId="100" fillId="33" borderId="18" xfId="49" applyFont="1" applyFill="1" applyBorder="1" applyAlignment="1" applyProtection="1">
      <alignment horizontal="left" vertical="center"/>
      <protection/>
    </xf>
    <xf numFmtId="38" fontId="100" fillId="33" borderId="0" xfId="49" applyFont="1" applyFill="1" applyBorder="1" applyAlignment="1" applyProtection="1">
      <alignment horizontal="left" vertical="center"/>
      <protection/>
    </xf>
    <xf numFmtId="38" fontId="100" fillId="33" borderId="19" xfId="49" applyFont="1" applyFill="1" applyBorder="1" applyAlignment="1" applyProtection="1">
      <alignment horizontal="left" vertical="center"/>
      <protection/>
    </xf>
    <xf numFmtId="38" fontId="86" fillId="33" borderId="12" xfId="49" applyFont="1" applyFill="1" applyBorder="1" applyAlignment="1" applyProtection="1">
      <alignment horizontal="center"/>
      <protection/>
    </xf>
    <xf numFmtId="38" fontId="86" fillId="33" borderId="13" xfId="49" applyFont="1" applyFill="1" applyBorder="1" applyAlignment="1" applyProtection="1">
      <alignment horizontal="center"/>
      <protection/>
    </xf>
    <xf numFmtId="38" fontId="86" fillId="34" borderId="11" xfId="49" applyFont="1" applyFill="1" applyBorder="1" applyAlignment="1" applyProtection="1">
      <alignment horizontal="center" vertical="center"/>
      <protection/>
    </xf>
    <xf numFmtId="38" fontId="86" fillId="34" borderId="26" xfId="49" applyFont="1" applyFill="1" applyBorder="1" applyAlignment="1" applyProtection="1">
      <alignment horizontal="center" vertical="center"/>
      <protection/>
    </xf>
    <xf numFmtId="38" fontId="102" fillId="34" borderId="34" xfId="49" applyFont="1" applyFill="1" applyBorder="1" applyAlignment="1" applyProtection="1">
      <alignment horizontal="center" vertical="center"/>
      <protection/>
    </xf>
    <xf numFmtId="38" fontId="102" fillId="34" borderId="35" xfId="49" applyFont="1" applyFill="1" applyBorder="1" applyAlignment="1" applyProtection="1">
      <alignment horizontal="center" vertical="center"/>
      <protection/>
    </xf>
    <xf numFmtId="38" fontId="102" fillId="34" borderId="36" xfId="49" applyFont="1" applyFill="1" applyBorder="1" applyAlignment="1" applyProtection="1">
      <alignment horizontal="center" vertical="center"/>
      <protection/>
    </xf>
    <xf numFmtId="197" fontId="86" fillId="33" borderId="38" xfId="49" applyNumberFormat="1" applyFont="1" applyFill="1" applyBorder="1" applyAlignment="1" applyProtection="1">
      <alignment horizontal="center" vertical="center"/>
      <protection locked="0"/>
    </xf>
    <xf numFmtId="197" fontId="86" fillId="33" borderId="25" xfId="49" applyNumberFormat="1" applyFont="1" applyFill="1" applyBorder="1" applyAlignment="1" applyProtection="1">
      <alignment horizontal="center" vertical="center"/>
      <protection locked="0"/>
    </xf>
    <xf numFmtId="38" fontId="86" fillId="33" borderId="27" xfId="49" applyFont="1" applyFill="1" applyBorder="1" applyAlignment="1" applyProtection="1">
      <alignment horizontal="right" vertical="center" shrinkToFit="1"/>
      <protection locked="0"/>
    </xf>
    <xf numFmtId="38" fontId="86" fillId="33" borderId="11" xfId="49" applyFont="1" applyFill="1" applyBorder="1" applyAlignment="1" applyProtection="1">
      <alignment horizontal="right" vertical="center" shrinkToFit="1"/>
      <protection locked="0"/>
    </xf>
    <xf numFmtId="38" fontId="86" fillId="33" borderId="14" xfId="49" applyFont="1" applyFill="1" applyBorder="1" applyAlignment="1" applyProtection="1">
      <alignment horizontal="center"/>
      <protection/>
    </xf>
    <xf numFmtId="197" fontId="86" fillId="33" borderId="27" xfId="49" applyNumberFormat="1" applyFont="1" applyFill="1" applyBorder="1" applyAlignment="1" applyProtection="1">
      <alignment horizontal="center" vertical="center"/>
      <protection locked="0"/>
    </xf>
    <xf numFmtId="197" fontId="86" fillId="33" borderId="26" xfId="49" applyNumberFormat="1" applyFont="1" applyFill="1" applyBorder="1" applyAlignment="1" applyProtection="1">
      <alignment horizontal="center" vertical="center"/>
      <protection locked="0"/>
    </xf>
    <xf numFmtId="38" fontId="86" fillId="0" borderId="13" xfId="49" applyFont="1" applyBorder="1" applyAlignment="1" applyProtection="1">
      <alignment horizontal="right" vertical="center"/>
      <protection/>
    </xf>
    <xf numFmtId="38" fontId="86" fillId="34" borderId="27" xfId="49" applyFont="1" applyFill="1" applyBorder="1" applyAlignment="1" applyProtection="1">
      <alignment horizontal="center" vertical="center"/>
      <protection/>
    </xf>
    <xf numFmtId="38" fontId="86" fillId="35" borderId="12" xfId="49" applyFont="1" applyFill="1" applyBorder="1" applyAlignment="1" applyProtection="1">
      <alignment horizontal="center" vertical="center" wrapText="1"/>
      <protection/>
    </xf>
    <xf numFmtId="38" fontId="86" fillId="35" borderId="13" xfId="49" applyFont="1" applyFill="1" applyBorder="1" applyAlignment="1" applyProtection="1">
      <alignment horizontal="center" vertical="center"/>
      <protection/>
    </xf>
    <xf numFmtId="0" fontId="84" fillId="0" borderId="12" xfId="49" applyNumberFormat="1" applyFont="1" applyFill="1" applyBorder="1" applyAlignment="1" applyProtection="1">
      <alignment horizontal="center" vertical="center"/>
      <protection/>
    </xf>
    <xf numFmtId="0" fontId="84" fillId="0" borderId="14" xfId="49" applyNumberFormat="1" applyFont="1" applyFill="1" applyBorder="1" applyAlignment="1" applyProtection="1">
      <alignment horizontal="center" vertical="center"/>
      <protection/>
    </xf>
    <xf numFmtId="38" fontId="84" fillId="0" borderId="27" xfId="49" applyFont="1" applyFill="1" applyBorder="1" applyAlignment="1" applyProtection="1">
      <alignment horizontal="right" vertical="center"/>
      <protection/>
    </xf>
    <xf numFmtId="38" fontId="84" fillId="0" borderId="11" xfId="49" applyFont="1" applyFill="1" applyBorder="1" applyAlignment="1" applyProtection="1">
      <alignment horizontal="right" vertical="center"/>
      <protection/>
    </xf>
    <xf numFmtId="197" fontId="86" fillId="33" borderId="43" xfId="49" applyNumberFormat="1" applyFont="1" applyFill="1" applyBorder="1" applyAlignment="1" applyProtection="1">
      <alignment horizontal="center" vertical="center"/>
      <protection locked="0"/>
    </xf>
    <xf numFmtId="197" fontId="86" fillId="33" borderId="44" xfId="49" applyNumberFormat="1" applyFont="1" applyFill="1" applyBorder="1" applyAlignment="1" applyProtection="1">
      <alignment horizontal="center" vertical="center"/>
      <protection locked="0"/>
    </xf>
    <xf numFmtId="38" fontId="86" fillId="33" borderId="38" xfId="49" applyFont="1" applyFill="1" applyBorder="1" applyAlignment="1" applyProtection="1">
      <alignment horizontal="right" vertical="center" shrinkToFit="1"/>
      <protection locked="0"/>
    </xf>
    <xf numFmtId="38" fontId="86" fillId="33" borderId="10" xfId="49" applyFont="1" applyFill="1" applyBorder="1" applyAlignment="1" applyProtection="1">
      <alignment horizontal="right" vertical="center" shrinkToFit="1"/>
      <protection locked="0"/>
    </xf>
    <xf numFmtId="38" fontId="104" fillId="33" borderId="10" xfId="49" applyFont="1" applyFill="1" applyBorder="1" applyAlignment="1" applyProtection="1">
      <alignment horizontal="left" vertical="center" indent="1" shrinkToFit="1"/>
      <protection locked="0"/>
    </xf>
    <xf numFmtId="38" fontId="108" fillId="33" borderId="10" xfId="49" applyFont="1" applyFill="1" applyBorder="1" applyAlignment="1" applyProtection="1">
      <alignment horizontal="right" vertical="center" shrinkToFit="1"/>
      <protection locked="0"/>
    </xf>
    <xf numFmtId="38" fontId="86" fillId="35" borderId="14" xfId="49" applyFont="1" applyFill="1" applyBorder="1" applyAlignment="1" applyProtection="1">
      <alignment horizontal="center" vertical="center"/>
      <protection/>
    </xf>
    <xf numFmtId="38" fontId="86" fillId="33" borderId="45" xfId="49" applyFont="1" applyFill="1" applyBorder="1" applyAlignment="1" applyProtection="1">
      <alignment horizontal="center" vertical="center" wrapText="1"/>
      <protection locked="0"/>
    </xf>
    <xf numFmtId="38" fontId="86" fillId="33" borderId="46" xfId="49" applyFont="1" applyFill="1" applyBorder="1" applyAlignment="1" applyProtection="1">
      <alignment horizontal="center" vertical="center" wrapText="1"/>
      <protection locked="0"/>
    </xf>
    <xf numFmtId="38" fontId="108" fillId="33" borderId="16" xfId="49" applyFont="1" applyFill="1" applyBorder="1" applyAlignment="1" applyProtection="1">
      <alignment horizontal="center" vertical="center"/>
      <protection locked="0"/>
    </xf>
    <xf numFmtId="38" fontId="108" fillId="33" borderId="25" xfId="49" applyFont="1" applyFill="1" applyBorder="1" applyAlignment="1" applyProtection="1">
      <alignment horizontal="center" vertical="center"/>
      <protection locked="0"/>
    </xf>
    <xf numFmtId="38" fontId="86" fillId="0" borderId="19" xfId="49" applyFont="1" applyFill="1" applyBorder="1" applyAlignment="1" applyProtection="1">
      <alignment horizontal="center"/>
      <protection/>
    </xf>
    <xf numFmtId="38" fontId="86" fillId="0" borderId="33" xfId="49" applyFont="1" applyFill="1" applyBorder="1" applyAlignment="1" applyProtection="1">
      <alignment horizontal="center"/>
      <protection/>
    </xf>
    <xf numFmtId="183" fontId="108" fillId="0" borderId="31" xfId="49" applyNumberFormat="1" applyFont="1" applyFill="1" applyBorder="1" applyAlignment="1" applyProtection="1">
      <alignment horizontal="right"/>
      <protection/>
    </xf>
    <xf numFmtId="183" fontId="108" fillId="0" borderId="32" xfId="49" applyNumberFormat="1" applyFont="1" applyFill="1" applyBorder="1" applyAlignment="1" applyProtection="1">
      <alignment horizontal="right"/>
      <protection/>
    </xf>
    <xf numFmtId="38" fontId="86" fillId="0" borderId="37" xfId="49" applyFont="1" applyFill="1" applyBorder="1" applyAlignment="1" applyProtection="1">
      <alignment horizontal="center"/>
      <protection/>
    </xf>
    <xf numFmtId="38" fontId="86" fillId="34" borderId="38" xfId="49" applyFont="1" applyFill="1" applyBorder="1" applyAlignment="1" applyProtection="1">
      <alignment horizontal="center" vertical="center"/>
      <protection/>
    </xf>
    <xf numFmtId="38" fontId="86" fillId="34" borderId="10" xfId="49" applyFont="1" applyFill="1" applyBorder="1" applyAlignment="1" applyProtection="1">
      <alignment horizontal="center" vertical="center"/>
      <protection/>
    </xf>
    <xf numFmtId="38" fontId="2" fillId="34" borderId="15" xfId="49" applyFont="1" applyFill="1" applyBorder="1" applyAlignment="1">
      <alignment horizontal="center" vertical="center" textRotation="255" shrinkToFit="1"/>
    </xf>
    <xf numFmtId="38" fontId="2" fillId="34" borderId="16" xfId="49" applyFont="1" applyFill="1" applyBorder="1" applyAlignment="1">
      <alignment horizontal="center" vertical="center" textRotation="255" shrinkToFit="1"/>
    </xf>
    <xf numFmtId="38" fontId="2" fillId="34" borderId="38" xfId="49" applyFont="1" applyFill="1" applyBorder="1" applyAlignment="1">
      <alignment horizontal="center" vertical="center" textRotation="255" shrinkToFit="1"/>
    </xf>
    <xf numFmtId="38" fontId="2" fillId="34" borderId="25" xfId="49" applyFont="1" applyFill="1" applyBorder="1" applyAlignment="1">
      <alignment horizontal="center" vertical="center" textRotation="255" shrinkToFit="1"/>
    </xf>
    <xf numFmtId="38" fontId="2" fillId="34" borderId="12" xfId="49" applyFont="1" applyFill="1" applyBorder="1" applyAlignment="1">
      <alignment horizontal="center" vertical="center" textRotation="255"/>
    </xf>
    <xf numFmtId="38" fontId="2" fillId="34" borderId="14" xfId="49" applyFont="1" applyFill="1" applyBorder="1" applyAlignment="1">
      <alignment horizontal="center" vertical="center" textRotation="255"/>
    </xf>
    <xf numFmtId="38" fontId="2" fillId="34" borderId="15" xfId="49" applyFont="1" applyFill="1" applyBorder="1" applyAlignment="1">
      <alignment horizontal="center" vertical="center" textRotation="255"/>
    </xf>
    <xf numFmtId="38" fontId="2" fillId="34" borderId="16" xfId="49" applyFont="1" applyFill="1" applyBorder="1" applyAlignment="1">
      <alignment horizontal="center" vertical="center" textRotation="255"/>
    </xf>
    <xf numFmtId="38" fontId="2" fillId="34" borderId="28" xfId="49" applyFont="1" applyFill="1" applyBorder="1" applyAlignment="1">
      <alignment horizontal="center" vertical="center" textRotation="255"/>
    </xf>
    <xf numFmtId="38" fontId="2" fillId="34" borderId="30" xfId="49" applyFont="1" applyFill="1" applyBorder="1" applyAlignment="1">
      <alignment horizontal="center" vertical="center" textRotation="255"/>
    </xf>
    <xf numFmtId="183" fontId="108" fillId="0" borderId="39" xfId="42" applyNumberFormat="1" applyFont="1" applyFill="1" applyBorder="1" applyAlignment="1" applyProtection="1">
      <alignment horizontal="right"/>
      <protection/>
    </xf>
    <xf numFmtId="183" fontId="108" fillId="0" borderId="29" xfId="42" applyNumberFormat="1" applyFont="1" applyFill="1" applyBorder="1" applyAlignment="1" applyProtection="1">
      <alignment horizontal="right"/>
      <protection/>
    </xf>
    <xf numFmtId="38" fontId="108" fillId="33" borderId="15" xfId="49" applyFont="1" applyFill="1" applyBorder="1" applyAlignment="1" applyProtection="1">
      <alignment horizontal="right"/>
      <protection locked="0"/>
    </xf>
    <xf numFmtId="38" fontId="108" fillId="33" borderId="38" xfId="49" applyFont="1" applyFill="1" applyBorder="1" applyAlignment="1" applyProtection="1">
      <alignment horizontal="right"/>
      <protection locked="0"/>
    </xf>
    <xf numFmtId="38" fontId="108" fillId="33" borderId="28" xfId="49" applyFont="1" applyFill="1" applyBorder="1" applyAlignment="1" applyProtection="1">
      <alignment horizontal="right"/>
      <protection locked="0"/>
    </xf>
    <xf numFmtId="38" fontId="86" fillId="34" borderId="47" xfId="49" applyFont="1" applyFill="1" applyBorder="1" applyAlignment="1" applyProtection="1">
      <alignment horizontal="center" vertical="center"/>
      <protection/>
    </xf>
    <xf numFmtId="38" fontId="86" fillId="34" borderId="48" xfId="49" applyFont="1" applyFill="1" applyBorder="1" applyAlignment="1" applyProtection="1">
      <alignment horizontal="center" vertical="center"/>
      <protection/>
    </xf>
    <xf numFmtId="38" fontId="86" fillId="34" borderId="49" xfId="49" applyFont="1" applyFill="1" applyBorder="1" applyAlignment="1" applyProtection="1">
      <alignment horizontal="center" vertical="center"/>
      <protection/>
    </xf>
    <xf numFmtId="38" fontId="86" fillId="34" borderId="50" xfId="49" applyFont="1" applyFill="1" applyBorder="1" applyAlignment="1" applyProtection="1">
      <alignment horizontal="center" vertical="center"/>
      <protection/>
    </xf>
    <xf numFmtId="38" fontId="86" fillId="34" borderId="22" xfId="49" applyFont="1" applyFill="1" applyBorder="1" applyAlignment="1" applyProtection="1">
      <alignment horizontal="center" vertical="center"/>
      <protection/>
    </xf>
    <xf numFmtId="38" fontId="86" fillId="34" borderId="51" xfId="49" applyFont="1" applyFill="1" applyBorder="1" applyAlignment="1" applyProtection="1">
      <alignment horizontal="center" vertical="center"/>
      <protection/>
    </xf>
    <xf numFmtId="38" fontId="100" fillId="34" borderId="47" xfId="49" applyFont="1" applyFill="1" applyBorder="1" applyAlignment="1" applyProtection="1">
      <alignment horizontal="center" vertical="center"/>
      <protection/>
    </xf>
    <xf numFmtId="38" fontId="100" fillId="34" borderId="48" xfId="49" applyFont="1" applyFill="1" applyBorder="1" applyAlignment="1" applyProtection="1">
      <alignment horizontal="center" vertical="center"/>
      <protection/>
    </xf>
    <xf numFmtId="38" fontId="100" fillId="34" borderId="49" xfId="49" applyFont="1" applyFill="1" applyBorder="1" applyAlignment="1" applyProtection="1">
      <alignment horizontal="center" vertical="center"/>
      <protection/>
    </xf>
    <xf numFmtId="38" fontId="100" fillId="34" borderId="50" xfId="49" applyFont="1" applyFill="1" applyBorder="1" applyAlignment="1" applyProtection="1">
      <alignment horizontal="center" vertical="center"/>
      <protection/>
    </xf>
    <xf numFmtId="38" fontId="100" fillId="34" borderId="22" xfId="49" applyFont="1" applyFill="1" applyBorder="1" applyAlignment="1" applyProtection="1">
      <alignment horizontal="center" vertical="center"/>
      <protection/>
    </xf>
    <xf numFmtId="38" fontId="100" fillId="34" borderId="51" xfId="49" applyFont="1" applyFill="1" applyBorder="1" applyAlignment="1" applyProtection="1">
      <alignment horizontal="center" vertical="center"/>
      <protection/>
    </xf>
    <xf numFmtId="38" fontId="86" fillId="34" borderId="47" xfId="49" applyFont="1" applyFill="1" applyBorder="1" applyAlignment="1" applyProtection="1">
      <alignment horizontal="center" vertical="center" wrapText="1"/>
      <protection/>
    </xf>
    <xf numFmtId="38" fontId="86" fillId="34" borderId="25" xfId="49" applyFont="1" applyFill="1" applyBorder="1" applyAlignment="1" applyProtection="1">
      <alignment horizontal="center" vertical="center"/>
      <protection/>
    </xf>
    <xf numFmtId="38" fontId="108" fillId="34" borderId="18" xfId="49" applyFont="1" applyFill="1" applyBorder="1" applyAlignment="1" applyProtection="1">
      <alignment horizontal="right"/>
      <protection/>
    </xf>
    <xf numFmtId="38" fontId="108" fillId="34" borderId="0" xfId="49" applyFont="1" applyFill="1" applyBorder="1" applyAlignment="1" applyProtection="1">
      <alignment horizontal="right"/>
      <protection/>
    </xf>
    <xf numFmtId="38" fontId="108" fillId="34" borderId="31" xfId="49" applyFont="1" applyFill="1" applyBorder="1" applyAlignment="1" applyProtection="1">
      <alignment horizontal="right"/>
      <protection/>
    </xf>
    <xf numFmtId="38" fontId="108" fillId="34" borderId="32" xfId="49" applyFont="1" applyFill="1" applyBorder="1" applyAlignment="1" applyProtection="1">
      <alignment horizontal="right"/>
      <protection/>
    </xf>
    <xf numFmtId="38" fontId="108" fillId="34" borderId="40" xfId="49" applyFont="1" applyFill="1" applyBorder="1" applyAlignment="1" applyProtection="1">
      <alignment horizontal="right"/>
      <protection/>
    </xf>
    <xf numFmtId="38" fontId="108" fillId="34" borderId="10" xfId="49" applyFont="1" applyFill="1" applyBorder="1" applyAlignment="1" applyProtection="1">
      <alignment horizontal="right"/>
      <protection/>
    </xf>
    <xf numFmtId="38" fontId="108" fillId="34" borderId="39" xfId="49" applyFont="1" applyFill="1" applyBorder="1" applyAlignment="1" applyProtection="1">
      <alignment horizontal="right"/>
      <protection/>
    </xf>
    <xf numFmtId="38" fontId="108" fillId="34" borderId="29" xfId="49" applyFont="1" applyFill="1" applyBorder="1" applyAlignment="1" applyProtection="1">
      <alignment horizontal="right"/>
      <protection/>
    </xf>
    <xf numFmtId="38" fontId="86" fillId="33" borderId="10" xfId="49" applyFont="1" applyFill="1" applyBorder="1" applyAlignment="1" applyProtection="1">
      <alignment horizontal="center"/>
      <protection/>
    </xf>
    <xf numFmtId="38" fontId="86" fillId="34" borderId="19" xfId="49" applyFont="1" applyFill="1" applyBorder="1" applyAlignment="1" applyProtection="1">
      <alignment horizontal="center"/>
      <protection/>
    </xf>
    <xf numFmtId="38" fontId="86" fillId="34" borderId="33" xfId="49" applyFont="1" applyFill="1" applyBorder="1" applyAlignment="1" applyProtection="1">
      <alignment horizontal="center"/>
      <protection/>
    </xf>
    <xf numFmtId="38" fontId="86" fillId="33" borderId="30" xfId="49" applyFont="1" applyFill="1" applyBorder="1" applyAlignment="1" applyProtection="1">
      <alignment horizontal="center"/>
      <protection/>
    </xf>
    <xf numFmtId="38" fontId="86" fillId="33" borderId="25" xfId="49" applyFont="1" applyFill="1" applyBorder="1" applyAlignment="1" applyProtection="1">
      <alignment horizontal="center"/>
      <protection/>
    </xf>
    <xf numFmtId="38" fontId="86" fillId="33" borderId="29" xfId="49" applyFont="1" applyFill="1" applyBorder="1" applyAlignment="1" applyProtection="1">
      <alignment horizontal="center"/>
      <protection/>
    </xf>
    <xf numFmtId="0" fontId="106" fillId="0" borderId="15" xfId="0" applyFont="1" applyBorder="1" applyAlignment="1" applyProtection="1">
      <alignment horizontal="left" vertical="center" wrapText="1" shrinkToFit="1"/>
      <protection/>
    </xf>
    <xf numFmtId="0" fontId="106" fillId="0" borderId="0" xfId="0" applyFont="1" applyBorder="1" applyAlignment="1" applyProtection="1">
      <alignment horizontal="left" vertical="center" wrapText="1" shrinkToFit="1"/>
      <protection/>
    </xf>
    <xf numFmtId="38" fontId="86" fillId="34" borderId="42" xfId="49" applyFont="1" applyFill="1" applyBorder="1" applyAlignment="1" applyProtection="1">
      <alignment horizontal="center"/>
      <protection/>
    </xf>
    <xf numFmtId="38" fontId="86" fillId="34" borderId="37" xfId="49" applyFont="1" applyFill="1" applyBorder="1" applyAlignment="1" applyProtection="1">
      <alignment horizontal="center"/>
      <protection/>
    </xf>
    <xf numFmtId="178" fontId="108" fillId="0" borderId="18" xfId="49" applyNumberFormat="1" applyFont="1" applyFill="1" applyBorder="1" applyAlignment="1" applyProtection="1">
      <alignment horizontal="right"/>
      <protection/>
    </xf>
    <xf numFmtId="178" fontId="108" fillId="0" borderId="0" xfId="49" applyNumberFormat="1" applyFont="1" applyFill="1" applyBorder="1" applyAlignment="1" applyProtection="1">
      <alignment horizontal="right"/>
      <protection/>
    </xf>
    <xf numFmtId="178" fontId="108" fillId="0" borderId="39" xfId="49" applyNumberFormat="1" applyFont="1" applyFill="1" applyBorder="1" applyAlignment="1" applyProtection="1">
      <alignment horizontal="right"/>
      <protection/>
    </xf>
    <xf numFmtId="178" fontId="108" fillId="0" borderId="29" xfId="49" applyNumberFormat="1" applyFont="1" applyFill="1" applyBorder="1" applyAlignment="1" applyProtection="1">
      <alignment horizontal="right"/>
      <protection/>
    </xf>
    <xf numFmtId="178" fontId="108" fillId="0" borderId="31" xfId="49" applyNumberFormat="1" applyFont="1" applyFill="1" applyBorder="1" applyAlignment="1" applyProtection="1">
      <alignment horizontal="right"/>
      <protection/>
    </xf>
    <xf numFmtId="178" fontId="108" fillId="0" borderId="32" xfId="49" applyNumberFormat="1" applyFont="1" applyFill="1" applyBorder="1" applyAlignment="1" applyProtection="1">
      <alignment horizontal="right"/>
      <protection/>
    </xf>
    <xf numFmtId="38" fontId="110" fillId="33" borderId="10" xfId="49" applyFont="1" applyFill="1" applyBorder="1" applyAlignment="1" applyProtection="1">
      <alignment horizontal="left" vertical="center" indent="1" shrinkToFit="1"/>
      <protection locked="0"/>
    </xf>
    <xf numFmtId="38" fontId="98" fillId="33" borderId="15" xfId="49" applyFont="1" applyFill="1" applyBorder="1" applyAlignment="1" applyProtection="1">
      <alignment horizontal="center" vertical="center"/>
      <protection locked="0"/>
    </xf>
    <xf numFmtId="38" fontId="98" fillId="33" borderId="0" xfId="49" applyFont="1" applyFill="1" applyBorder="1" applyAlignment="1" applyProtection="1">
      <alignment horizontal="center" vertical="center"/>
      <protection locked="0"/>
    </xf>
    <xf numFmtId="38" fontId="98" fillId="33" borderId="16" xfId="49" applyFont="1" applyFill="1" applyBorder="1" applyAlignment="1" applyProtection="1">
      <alignment horizontal="center" vertical="center"/>
      <protection locked="0"/>
    </xf>
    <xf numFmtId="38" fontId="98" fillId="33" borderId="38" xfId="49" applyFont="1" applyFill="1" applyBorder="1" applyAlignment="1" applyProtection="1">
      <alignment horizontal="center" vertical="center"/>
      <protection locked="0"/>
    </xf>
    <xf numFmtId="38" fontId="98" fillId="33" borderId="10" xfId="49" applyFont="1" applyFill="1" applyBorder="1" applyAlignment="1" applyProtection="1">
      <alignment horizontal="center" vertical="center"/>
      <protection locked="0"/>
    </xf>
    <xf numFmtId="38" fontId="98" fillId="33" borderId="25" xfId="49" applyFont="1" applyFill="1" applyBorder="1" applyAlignment="1" applyProtection="1">
      <alignment horizontal="center" vertical="center"/>
      <protection locked="0"/>
    </xf>
    <xf numFmtId="38" fontId="91" fillId="33" borderId="15" xfId="49" applyFont="1" applyFill="1" applyBorder="1" applyAlignment="1" applyProtection="1">
      <alignment horizontal="right"/>
      <protection locked="0"/>
    </xf>
    <xf numFmtId="38" fontId="91" fillId="33" borderId="0" xfId="49" applyFont="1" applyFill="1" applyBorder="1" applyAlignment="1" applyProtection="1">
      <alignment horizontal="right"/>
      <protection locked="0"/>
    </xf>
    <xf numFmtId="38" fontId="91" fillId="33" borderId="38" xfId="49" applyFont="1" applyFill="1" applyBorder="1" applyAlignment="1" applyProtection="1">
      <alignment horizontal="right"/>
      <protection locked="0"/>
    </xf>
    <xf numFmtId="38" fontId="91" fillId="33" borderId="10" xfId="49" applyFont="1" applyFill="1" applyBorder="1" applyAlignment="1" applyProtection="1">
      <alignment horizontal="right"/>
      <protection locked="0"/>
    </xf>
    <xf numFmtId="38" fontId="98" fillId="33" borderId="16" xfId="49" applyFont="1" applyFill="1" applyBorder="1" applyAlignment="1" applyProtection="1">
      <alignment horizontal="center"/>
      <protection/>
    </xf>
    <xf numFmtId="38" fontId="98" fillId="33" borderId="25" xfId="49" applyFont="1" applyFill="1" applyBorder="1" applyAlignment="1" applyProtection="1">
      <alignment horizontal="center"/>
      <protection/>
    </xf>
    <xf numFmtId="38" fontId="91" fillId="34" borderId="18" xfId="49" applyFont="1" applyFill="1" applyBorder="1" applyAlignment="1" applyProtection="1">
      <alignment horizontal="right"/>
      <protection/>
    </xf>
    <xf numFmtId="38" fontId="91" fillId="34" borderId="0" xfId="49" applyFont="1" applyFill="1" applyBorder="1" applyAlignment="1" applyProtection="1">
      <alignment horizontal="right"/>
      <protection/>
    </xf>
    <xf numFmtId="38" fontId="91" fillId="34" borderId="40" xfId="49" applyFont="1" applyFill="1" applyBorder="1" applyAlignment="1" applyProtection="1">
      <alignment horizontal="right"/>
      <protection/>
    </xf>
    <xf numFmtId="38" fontId="91" fillId="34" borderId="10" xfId="49" applyFont="1" applyFill="1" applyBorder="1" applyAlignment="1" applyProtection="1">
      <alignment horizontal="right"/>
      <protection/>
    </xf>
    <xf numFmtId="178" fontId="91" fillId="0" borderId="18" xfId="49" applyNumberFormat="1" applyFont="1" applyFill="1" applyBorder="1" applyAlignment="1" applyProtection="1">
      <alignment horizontal="right"/>
      <protection/>
    </xf>
    <xf numFmtId="178" fontId="91" fillId="0" borderId="0" xfId="49" applyNumberFormat="1" applyFont="1" applyFill="1" applyBorder="1" applyAlignment="1" applyProtection="1">
      <alignment horizontal="right"/>
      <protection/>
    </xf>
    <xf numFmtId="178" fontId="91" fillId="0" borderId="39" xfId="49" applyNumberFormat="1" applyFont="1" applyFill="1" applyBorder="1" applyAlignment="1" applyProtection="1">
      <alignment horizontal="right"/>
      <protection/>
    </xf>
    <xf numFmtId="178" fontId="91" fillId="0" borderId="29" xfId="49" applyNumberFormat="1" applyFont="1" applyFill="1" applyBorder="1" applyAlignment="1" applyProtection="1">
      <alignment horizontal="right"/>
      <protection/>
    </xf>
    <xf numFmtId="38" fontId="91" fillId="33" borderId="28" xfId="49" applyFont="1" applyFill="1" applyBorder="1" applyAlignment="1" applyProtection="1">
      <alignment horizontal="right"/>
      <protection locked="0"/>
    </xf>
    <xf numFmtId="38" fontId="91" fillId="33" borderId="29" xfId="49" applyFont="1" applyFill="1" applyBorder="1" applyAlignment="1" applyProtection="1">
      <alignment horizontal="right"/>
      <protection locked="0"/>
    </xf>
    <xf numFmtId="38" fontId="91" fillId="34" borderId="39" xfId="49" applyFont="1" applyFill="1" applyBorder="1" applyAlignment="1" applyProtection="1">
      <alignment horizontal="right"/>
      <protection/>
    </xf>
    <xf numFmtId="38" fontId="91" fillId="34" borderId="29" xfId="49" applyFont="1" applyFill="1" applyBorder="1" applyAlignment="1" applyProtection="1">
      <alignment horizontal="right"/>
      <protection/>
    </xf>
    <xf numFmtId="178" fontId="91" fillId="0" borderId="31" xfId="49" applyNumberFormat="1" applyFont="1" applyFill="1" applyBorder="1" applyAlignment="1" applyProtection="1">
      <alignment horizontal="right"/>
      <protection/>
    </xf>
    <xf numFmtId="178" fontId="91" fillId="0" borderId="32" xfId="49" applyNumberFormat="1" applyFont="1" applyFill="1" applyBorder="1" applyAlignment="1" applyProtection="1">
      <alignment horizontal="right"/>
      <protection/>
    </xf>
    <xf numFmtId="38" fontId="91" fillId="34" borderId="31" xfId="49" applyFont="1" applyFill="1" applyBorder="1" applyAlignment="1" applyProtection="1">
      <alignment horizontal="right"/>
      <protection/>
    </xf>
    <xf numFmtId="38" fontId="91" fillId="34" borderId="32" xfId="49" applyFont="1" applyFill="1" applyBorder="1" applyAlignment="1" applyProtection="1">
      <alignment horizontal="right"/>
      <protection/>
    </xf>
    <xf numFmtId="38" fontId="91" fillId="33" borderId="18" xfId="49" applyFont="1" applyFill="1" applyBorder="1" applyAlignment="1" applyProtection="1">
      <alignment horizontal="right"/>
      <protection locked="0"/>
    </xf>
    <xf numFmtId="38" fontId="91" fillId="33" borderId="39" xfId="49" applyFont="1" applyFill="1" applyBorder="1" applyAlignment="1" applyProtection="1">
      <alignment horizontal="right"/>
      <protection locked="0"/>
    </xf>
    <xf numFmtId="183" fontId="91" fillId="0" borderId="39" xfId="42" applyNumberFormat="1" applyFont="1" applyFill="1" applyBorder="1" applyAlignment="1" applyProtection="1">
      <alignment horizontal="right"/>
      <protection/>
    </xf>
    <xf numFmtId="183" fontId="91" fillId="0" borderId="29" xfId="42" applyNumberFormat="1" applyFont="1" applyFill="1" applyBorder="1" applyAlignment="1" applyProtection="1">
      <alignment horizontal="right"/>
      <protection/>
    </xf>
    <xf numFmtId="38" fontId="91" fillId="33" borderId="31" xfId="49" applyFont="1" applyFill="1" applyBorder="1" applyAlignment="1" applyProtection="1">
      <alignment horizontal="right"/>
      <protection locked="0"/>
    </xf>
    <xf numFmtId="38" fontId="91" fillId="33" borderId="32" xfId="49" applyFont="1" applyFill="1" applyBorder="1" applyAlignment="1" applyProtection="1">
      <alignment horizontal="right"/>
      <protection locked="0"/>
    </xf>
    <xf numFmtId="183" fontId="91" fillId="0" borderId="31" xfId="49" applyNumberFormat="1" applyFont="1" applyFill="1" applyBorder="1" applyAlignment="1" applyProtection="1">
      <alignment horizontal="right"/>
      <protection/>
    </xf>
    <xf numFmtId="183" fontId="91" fillId="0" borderId="32" xfId="49" applyNumberFormat="1" applyFont="1" applyFill="1" applyBorder="1" applyAlignment="1" applyProtection="1">
      <alignment horizontal="right"/>
      <protection/>
    </xf>
    <xf numFmtId="38" fontId="86" fillId="33" borderId="15" xfId="49" applyFont="1" applyFill="1" applyBorder="1" applyAlignment="1" applyProtection="1">
      <alignment horizontal="center" vertical="center"/>
      <protection locked="0"/>
    </xf>
    <xf numFmtId="38" fontId="86" fillId="33" borderId="0" xfId="49" applyFont="1" applyFill="1" applyBorder="1" applyAlignment="1" applyProtection="1">
      <alignment horizontal="center" vertical="center"/>
      <protection locked="0"/>
    </xf>
    <xf numFmtId="38" fontId="86" fillId="33" borderId="38" xfId="49" applyFont="1" applyFill="1" applyBorder="1" applyAlignment="1" applyProtection="1">
      <alignment horizontal="center" vertical="center"/>
      <protection locked="0"/>
    </xf>
    <xf numFmtId="38" fontId="86" fillId="33" borderId="10" xfId="49" applyFont="1" applyFill="1" applyBorder="1" applyAlignment="1" applyProtection="1">
      <alignment horizontal="center" vertical="center"/>
      <protection locked="0"/>
    </xf>
    <xf numFmtId="38" fontId="91" fillId="33" borderId="40" xfId="49" applyFont="1" applyFill="1" applyBorder="1" applyAlignment="1" applyProtection="1">
      <alignment horizontal="right"/>
      <protection locked="0"/>
    </xf>
    <xf numFmtId="180" fontId="91" fillId="34" borderId="0" xfId="49" applyNumberFormat="1" applyFont="1" applyFill="1" applyBorder="1" applyAlignment="1" applyProtection="1">
      <alignment horizontal="center"/>
      <protection/>
    </xf>
    <xf numFmtId="180" fontId="91" fillId="34" borderId="10" xfId="49" applyNumberFormat="1" applyFont="1" applyFill="1" applyBorder="1" applyAlignment="1" applyProtection="1">
      <alignment horizontal="center"/>
      <protection/>
    </xf>
    <xf numFmtId="180" fontId="91" fillId="0" borderId="18" xfId="49" applyNumberFormat="1" applyFont="1" applyFill="1" applyBorder="1" applyAlignment="1">
      <alignment horizontal="center"/>
    </xf>
    <xf numFmtId="180" fontId="91" fillId="0" borderId="0" xfId="49" applyNumberFormat="1" applyFont="1" applyFill="1" applyBorder="1" applyAlignment="1">
      <alignment horizontal="center"/>
    </xf>
    <xf numFmtId="180" fontId="91" fillId="0" borderId="19" xfId="49" applyNumberFormat="1" applyFont="1" applyFill="1" applyBorder="1" applyAlignment="1">
      <alignment horizontal="center"/>
    </xf>
    <xf numFmtId="180" fontId="91" fillId="0" borderId="31" xfId="49" applyNumberFormat="1" applyFont="1" applyFill="1" applyBorder="1" applyAlignment="1">
      <alignment horizontal="center"/>
    </xf>
    <xf numFmtId="180" fontId="91" fillId="0" borderId="32" xfId="49" applyNumberFormat="1" applyFont="1" applyFill="1" applyBorder="1" applyAlignment="1">
      <alignment horizontal="center"/>
    </xf>
    <xf numFmtId="180" fontId="91" fillId="0" borderId="33" xfId="49" applyNumberFormat="1" applyFont="1" applyFill="1" applyBorder="1" applyAlignment="1">
      <alignment horizontal="center"/>
    </xf>
    <xf numFmtId="180" fontId="91" fillId="34" borderId="29" xfId="49" applyNumberFormat="1" applyFont="1" applyFill="1" applyBorder="1" applyAlignment="1" applyProtection="1">
      <alignment horizontal="center"/>
      <protection/>
    </xf>
    <xf numFmtId="180" fontId="91" fillId="34" borderId="30" xfId="49" applyNumberFormat="1" applyFont="1" applyFill="1" applyBorder="1" applyAlignment="1" applyProtection="1">
      <alignment horizontal="center"/>
      <protection/>
    </xf>
    <xf numFmtId="180" fontId="91" fillId="34" borderId="25" xfId="49" applyNumberFormat="1" applyFont="1" applyFill="1" applyBorder="1" applyAlignment="1" applyProtection="1">
      <alignment horizontal="center"/>
      <protection/>
    </xf>
    <xf numFmtId="38" fontId="111" fillId="33" borderId="10" xfId="49" applyFont="1" applyFill="1" applyBorder="1" applyAlignment="1" applyProtection="1">
      <alignment horizontal="right" vertical="center" shrinkToFit="1"/>
      <protection locked="0"/>
    </xf>
    <xf numFmtId="0" fontId="112" fillId="33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4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7</xdr:row>
      <xdr:rowOff>133350</xdr:rowOff>
    </xdr:from>
    <xdr:to>
      <xdr:col>24</xdr:col>
      <xdr:colOff>104775</xdr:colOff>
      <xdr:row>8</xdr:row>
      <xdr:rowOff>219075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466850"/>
          <a:ext cx="3124200" cy="266700"/>
        </a:xfrm>
        <a:prstGeom prst="rect">
          <a:avLst/>
        </a:prstGeom>
        <a:solidFill>
          <a:srgbClr val="FFFF00"/>
        </a:solidFill>
        <a:ln w="222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6</xdr:row>
      <xdr:rowOff>114300</xdr:rowOff>
    </xdr:from>
    <xdr:to>
      <xdr:col>24</xdr:col>
      <xdr:colOff>57150</xdr:colOff>
      <xdr:row>7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247775"/>
          <a:ext cx="3124200" cy="257175"/>
        </a:xfrm>
        <a:prstGeom prst="rect">
          <a:avLst/>
        </a:prstGeom>
        <a:solidFill>
          <a:srgbClr val="FFFF00"/>
        </a:solidFill>
        <a:ln w="222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276225</xdr:colOff>
      <xdr:row>45</xdr:row>
      <xdr:rowOff>161925</xdr:rowOff>
    </xdr:from>
    <xdr:to>
      <xdr:col>24</xdr:col>
      <xdr:colOff>238125</xdr:colOff>
      <xdr:row>61</xdr:row>
      <xdr:rowOff>114300</xdr:rowOff>
    </xdr:to>
    <xdr:sp>
      <xdr:nvSpPr>
        <xdr:cNvPr id="2" name="角丸四角形 2"/>
        <xdr:cNvSpPr>
          <a:spLocks/>
        </xdr:cNvSpPr>
      </xdr:nvSpPr>
      <xdr:spPr>
        <a:xfrm>
          <a:off x="6105525" y="9401175"/>
          <a:ext cx="2457450" cy="28003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</a:rPr>
            <a:t>「最近１か月」とは、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申請月の前月又は前々月を指します。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sng" baseline="0">
              <a:solidFill>
                <a:srgbClr val="FF0000"/>
              </a:solidFill>
            </a:rPr>
            <a:t>1</a:t>
          </a:r>
          <a:r>
            <a:rPr lang="en-US" cap="none" sz="1050" b="1" i="0" u="sng" baseline="0">
              <a:solidFill>
                <a:srgbClr val="FF0000"/>
              </a:solidFill>
            </a:rPr>
            <a:t>月に申請の場合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「最近１か月」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</a:t>
          </a:r>
          <a:r>
            <a:rPr lang="en-US" cap="none" sz="1050" b="1" i="0" u="sng" baseline="0">
              <a:solidFill>
                <a:srgbClr val="FF0000"/>
              </a:solidFill>
            </a:rPr>
            <a:t>1</a:t>
          </a:r>
          <a:r>
            <a:rPr lang="en-US" cap="none" sz="1050" b="1" i="0" u="sng" baseline="0">
              <a:solidFill>
                <a:srgbClr val="FF0000"/>
              </a:solidFill>
            </a:rPr>
            <a:t>２月</a:t>
          </a:r>
          <a:r>
            <a:rPr lang="en-US" cap="none" sz="1050" b="1" i="0" u="none" baseline="0">
              <a:solidFill>
                <a:srgbClr val="FF0000"/>
              </a:solidFill>
            </a:rPr>
            <a:t>　</a:t>
          </a:r>
          <a:r>
            <a:rPr lang="en-US" cap="none" sz="1050" b="1" i="0" u="none" baseline="0">
              <a:solidFill>
                <a:srgbClr val="FF0000"/>
              </a:solidFill>
            </a:rPr>
            <a:t>又は　</a:t>
          </a:r>
          <a:r>
            <a:rPr lang="en-US" cap="none" sz="1050" b="1" i="0" u="sng" baseline="0">
              <a:solidFill>
                <a:srgbClr val="FF0000"/>
              </a:solidFill>
            </a:rPr>
            <a:t>１１月</a:t>
          </a:r>
          <a:r>
            <a:rPr lang="en-US" cap="none" sz="1050" b="1" i="0" u="sng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「最近３カ月」　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１０月・１１月・</a:t>
          </a:r>
          <a:r>
            <a:rPr lang="en-US" cap="none" sz="1050" b="1" i="0" u="sng" baseline="0">
              <a:solidFill>
                <a:srgbClr val="FF0000"/>
              </a:solidFill>
            </a:rPr>
            <a:t>１２月</a:t>
          </a:r>
          <a:r>
            <a:rPr lang="en-US" cap="none" sz="1050" b="1" i="0" u="none" baseline="0">
              <a:solidFill>
                <a:srgbClr val="FF0000"/>
              </a:solidFill>
            </a:rPr>
            <a:t>　又は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</a:rPr>
            <a:t>　９月・１０月・</a:t>
          </a:r>
          <a:r>
            <a:rPr lang="en-US" cap="none" sz="1050" b="1" i="0" u="sng" baseline="0">
              <a:solidFill>
                <a:srgbClr val="FF0000"/>
              </a:solidFill>
            </a:rPr>
            <a:t>１１月</a:t>
          </a:r>
        </a:p>
      </xdr:txBody>
    </xdr:sp>
    <xdr:clientData/>
  </xdr:twoCellAnchor>
  <xdr:twoCellAnchor>
    <xdr:from>
      <xdr:col>14</xdr:col>
      <xdr:colOff>228600</xdr:colOff>
      <xdr:row>8</xdr:row>
      <xdr:rowOff>295275</xdr:rowOff>
    </xdr:from>
    <xdr:to>
      <xdr:col>24</xdr:col>
      <xdr:colOff>123825</xdr:colOff>
      <xdr:row>14</xdr:row>
      <xdr:rowOff>152400</xdr:rowOff>
    </xdr:to>
    <xdr:sp>
      <xdr:nvSpPr>
        <xdr:cNvPr id="3" name="角丸四角形吹き出し 3"/>
        <xdr:cNvSpPr>
          <a:spLocks/>
        </xdr:cNvSpPr>
      </xdr:nvSpPr>
      <xdr:spPr>
        <a:xfrm>
          <a:off x="5029200" y="1809750"/>
          <a:ext cx="3419475" cy="1133475"/>
        </a:xfrm>
        <a:prstGeom prst="wedgeRoundRectCallout">
          <a:avLst>
            <a:gd name="adj1" fmla="val -77078"/>
            <a:gd name="adj2" fmla="val -4419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</a:rPr>
            <a:t>企業名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　法人：企業名　個人：屋号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</a:rPr>
            <a:t>代表者名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</a:rPr>
            <a:t>法人：役職名＋代表者氏名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（謄本と一致していること）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個人：代表者氏名</a:t>
          </a:r>
        </a:p>
      </xdr:txBody>
    </xdr:sp>
    <xdr:clientData/>
  </xdr:twoCellAnchor>
  <xdr:twoCellAnchor>
    <xdr:from>
      <xdr:col>6</xdr:col>
      <xdr:colOff>85725</xdr:colOff>
      <xdr:row>21</xdr:row>
      <xdr:rowOff>19050</xdr:rowOff>
    </xdr:from>
    <xdr:to>
      <xdr:col>21</xdr:col>
      <xdr:colOff>171450</xdr:colOff>
      <xdr:row>24</xdr:row>
      <xdr:rowOff>0</xdr:rowOff>
    </xdr:to>
    <xdr:sp>
      <xdr:nvSpPr>
        <xdr:cNvPr id="4" name="角丸四角形 4"/>
        <xdr:cNvSpPr>
          <a:spLocks/>
        </xdr:cNvSpPr>
      </xdr:nvSpPr>
      <xdr:spPr>
        <a:xfrm>
          <a:off x="2143125" y="4410075"/>
          <a:ext cx="5229225" cy="10953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営んでいる事業のうち、指定業種（日本標準産業分類の細分類番号と細分類業種名）を全て記入。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業種が複数ある場合には、その中で、最近１年間で最も売上高等が大きい事業が属する業種を「１」の太枠に記入します。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showGridLines="0" showRowColHeaders="0" tabSelected="1" view="pageBreakPreview" zoomScaleSheetLayoutView="100" zoomScalePageLayoutView="0" workbookViewId="0" topLeftCell="A1">
      <selection activeCell="T1" sqref="T1"/>
    </sheetView>
  </sheetViews>
  <sheetFormatPr defaultColWidth="9.00390625" defaultRowHeight="13.5"/>
  <cols>
    <col min="1" max="23" width="4.50390625" style="3" customWidth="1"/>
    <col min="24" max="24" width="5.75390625" style="3" customWidth="1"/>
    <col min="25" max="25" width="4.50390625" style="3" customWidth="1"/>
    <col min="26" max="26" width="6.375" style="3" customWidth="1"/>
    <col min="27" max="16384" width="9.00390625" style="3" customWidth="1"/>
  </cols>
  <sheetData>
    <row r="1" spans="19:25" ht="19.5" customHeight="1">
      <c r="S1" s="96" t="s">
        <v>43</v>
      </c>
      <c r="T1" s="107"/>
      <c r="U1" s="96" t="s">
        <v>44</v>
      </c>
      <c r="V1" s="107"/>
      <c r="W1" s="96" t="s">
        <v>45</v>
      </c>
      <c r="X1" s="107"/>
      <c r="Y1" s="96" t="s">
        <v>46</v>
      </c>
    </row>
    <row r="2" spans="19:25" ht="11.25" customHeight="1">
      <c r="S2" s="2"/>
      <c r="T2" s="1"/>
      <c r="U2" s="1"/>
      <c r="V2" s="1"/>
      <c r="W2" s="1"/>
      <c r="X2" s="1"/>
      <c r="Y2" s="2"/>
    </row>
    <row r="3" spans="1:26" ht="13.5" customHeight="1">
      <c r="A3" s="137" t="s">
        <v>47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59"/>
    </row>
    <row r="4" spans="1:26" ht="13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59"/>
    </row>
    <row r="5" spans="1:26" ht="15.75" customHeight="1">
      <c r="A5" s="12" t="s">
        <v>48</v>
      </c>
      <c r="B5" s="13"/>
      <c r="C5" s="13"/>
      <c r="D5" s="13"/>
      <c r="E5" s="14"/>
      <c r="F5" s="14"/>
      <c r="G5" s="14"/>
      <c r="H5" s="15"/>
      <c r="I5" s="15"/>
      <c r="J5" s="16"/>
      <c r="K5" s="1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3" ht="15.75" customHeight="1">
      <c r="A6" s="18"/>
      <c r="B6" s="18"/>
      <c r="C6" s="18"/>
      <c r="D6" s="18"/>
      <c r="T6" s="155"/>
      <c r="U6" s="155"/>
      <c r="V6" s="97"/>
      <c r="W6" s="19"/>
    </row>
    <row r="7" spans="1:23" ht="15.75" customHeight="1">
      <c r="A7" s="14" t="s">
        <v>91</v>
      </c>
      <c r="B7" s="14"/>
      <c r="C7" s="14"/>
      <c r="D7" s="14"/>
      <c r="T7" s="98"/>
      <c r="U7" s="19"/>
      <c r="V7" s="99"/>
      <c r="W7" s="19"/>
    </row>
    <row r="8" ht="14.25"/>
    <row r="9" spans="1:26" ht="26.25">
      <c r="A9" s="24"/>
      <c r="B9" s="25"/>
      <c r="C9" s="25" t="s">
        <v>5</v>
      </c>
      <c r="D9" s="219"/>
      <c r="E9" s="219"/>
      <c r="F9" s="219"/>
      <c r="G9" s="219"/>
      <c r="H9" s="219"/>
      <c r="I9" s="219"/>
      <c r="J9" s="219"/>
      <c r="K9" s="219"/>
      <c r="L9" s="219"/>
      <c r="M9" s="26"/>
      <c r="N9" s="26"/>
      <c r="O9" s="26"/>
      <c r="P9" s="26"/>
      <c r="Q9" s="27"/>
      <c r="R9" s="28"/>
      <c r="S9" s="29"/>
      <c r="T9" s="29"/>
      <c r="U9" s="29"/>
      <c r="V9" s="29"/>
      <c r="W9" s="29"/>
      <c r="X9" s="29"/>
      <c r="Y9" s="29"/>
      <c r="Z9" s="30"/>
    </row>
    <row r="10" spans="1:26" ht="24" customHeight="1">
      <c r="A10" s="24"/>
      <c r="B10" s="25"/>
      <c r="C10" s="25" t="s">
        <v>6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6"/>
      <c r="N10" s="26"/>
      <c r="O10" s="26"/>
      <c r="P10" s="26"/>
      <c r="Q10" s="26"/>
      <c r="R10" s="31"/>
      <c r="S10" s="29"/>
      <c r="T10" s="32"/>
      <c r="U10" s="29"/>
      <c r="V10" s="32"/>
      <c r="W10" s="29"/>
      <c r="X10" s="32"/>
      <c r="Y10" s="32"/>
      <c r="Z10" s="30"/>
    </row>
    <row r="11" spans="1:29" ht="11.25" customHeight="1">
      <c r="A11" s="15"/>
      <c r="B11" s="17"/>
      <c r="C11" s="20"/>
      <c r="D11" s="17"/>
      <c r="E11" s="20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  <c r="AB11" s="94"/>
      <c r="AC11" s="33"/>
    </row>
    <row r="12" spans="1:26" ht="7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30"/>
    </row>
    <row r="13" spans="1:26" ht="20.25" customHeight="1">
      <c r="A13" s="34" t="s">
        <v>7</v>
      </c>
      <c r="B13" s="35"/>
      <c r="C13" s="36"/>
      <c r="D13" s="36"/>
      <c r="E13" s="36"/>
      <c r="F13" s="36"/>
      <c r="G13" s="36"/>
      <c r="H13" s="36"/>
      <c r="I13" s="6"/>
      <c r="J13" s="220"/>
      <c r="K13" s="220"/>
      <c r="L13" s="220"/>
      <c r="M13" s="37" t="s">
        <v>8</v>
      </c>
      <c r="N13" s="6"/>
      <c r="O13" s="6"/>
      <c r="P13" s="6"/>
      <c r="Q13" s="6"/>
      <c r="R13" s="6"/>
      <c r="S13" s="31"/>
      <c r="T13" s="6"/>
      <c r="U13" s="6"/>
      <c r="V13" s="6"/>
      <c r="W13" s="6"/>
      <c r="X13" s="6"/>
      <c r="Y13" s="6"/>
      <c r="Z13" s="8"/>
    </row>
    <row r="14" spans="1:26" ht="14.25">
      <c r="A14" s="38"/>
      <c r="B14" s="3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31"/>
      <c r="T14" s="40"/>
      <c r="U14" s="40"/>
      <c r="V14" s="40"/>
      <c r="W14" s="41"/>
      <c r="X14" s="6"/>
      <c r="Y14" s="6"/>
      <c r="Z14" s="8"/>
    </row>
    <row r="15" spans="1:26" ht="14.25">
      <c r="A15" s="42" t="s">
        <v>9</v>
      </c>
      <c r="B15" s="35"/>
      <c r="C15" s="36"/>
      <c r="D15" s="36"/>
      <c r="E15" s="36"/>
      <c r="F15" s="36"/>
      <c r="G15" s="36"/>
      <c r="H15" s="36"/>
      <c r="I15" s="6"/>
      <c r="J15" s="6"/>
      <c r="K15" s="6"/>
      <c r="L15" s="6"/>
      <c r="M15" s="6"/>
      <c r="N15" s="6"/>
      <c r="O15" s="6"/>
      <c r="P15" s="6"/>
      <c r="Q15" s="6"/>
      <c r="R15" s="6"/>
      <c r="S15" s="31"/>
      <c r="T15" s="40"/>
      <c r="U15" s="40"/>
      <c r="V15" s="40"/>
      <c r="W15" s="41"/>
      <c r="X15" s="6"/>
      <c r="Y15" s="6"/>
      <c r="Z15" s="8"/>
    </row>
    <row r="16" spans="1:26" ht="14.25">
      <c r="A16" s="39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8"/>
    </row>
    <row r="17" spans="1:26" ht="13.5">
      <c r="A17" s="39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8"/>
    </row>
    <row r="18" spans="1:26" ht="13.5">
      <c r="A18" s="39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</row>
    <row r="19" spans="1:26" ht="13.5">
      <c r="A19" s="3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8"/>
    </row>
    <row r="20" spans="1:26" ht="29.25" customHeight="1">
      <c r="A20" s="24"/>
      <c r="B20" s="209" t="s">
        <v>13</v>
      </c>
      <c r="C20" s="221"/>
      <c r="D20" s="116" t="s">
        <v>14</v>
      </c>
      <c r="E20" s="117"/>
      <c r="F20" s="117"/>
      <c r="G20" s="117"/>
      <c r="H20" s="118"/>
      <c r="I20" s="114" t="s">
        <v>89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209" t="s">
        <v>15</v>
      </c>
      <c r="U20" s="210"/>
      <c r="V20" s="210"/>
      <c r="W20" s="210"/>
      <c r="X20" s="73" t="s">
        <v>16</v>
      </c>
      <c r="Y20" s="74"/>
      <c r="Z20" s="30"/>
    </row>
    <row r="21" spans="1:26" ht="29.25" customHeight="1" thickBot="1">
      <c r="A21" s="43" t="s">
        <v>17</v>
      </c>
      <c r="B21" s="211">
        <v>4411</v>
      </c>
      <c r="C21" s="212"/>
      <c r="D21" s="111" t="s">
        <v>87</v>
      </c>
      <c r="E21" s="112"/>
      <c r="F21" s="112"/>
      <c r="G21" s="112"/>
      <c r="H21" s="113"/>
      <c r="I21" s="119" t="s">
        <v>90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1"/>
      <c r="T21" s="213">
        <v>10000</v>
      </c>
      <c r="U21" s="214"/>
      <c r="V21" s="214"/>
      <c r="W21" s="60" t="s">
        <v>18</v>
      </c>
      <c r="X21" s="75" t="s">
        <v>19</v>
      </c>
      <c r="Y21" s="56"/>
      <c r="Z21" s="30"/>
    </row>
    <row r="22" spans="1:26" ht="29.25" customHeight="1" thickBot="1" thickTop="1">
      <c r="A22" s="32">
        <v>1</v>
      </c>
      <c r="B22" s="215"/>
      <c r="C22" s="216"/>
      <c r="D22" s="222"/>
      <c r="E22" s="222"/>
      <c r="F22" s="222"/>
      <c r="G22" s="222"/>
      <c r="H22" s="223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  <c r="T22" s="217"/>
      <c r="U22" s="218"/>
      <c r="V22" s="218"/>
      <c r="W22" s="44" t="s">
        <v>18</v>
      </c>
      <c r="X22" s="78">
        <f>IF(OR(T22="",$J$13=""),"",T22/$J$13)</f>
      </c>
      <c r="Y22" s="76"/>
      <c r="Z22" s="30"/>
    </row>
    <row r="23" spans="1:26" ht="29.25" customHeight="1" thickTop="1">
      <c r="A23" s="32">
        <v>2</v>
      </c>
      <c r="B23" s="200"/>
      <c r="C23" s="201"/>
      <c r="D23" s="156"/>
      <c r="E23" s="157"/>
      <c r="F23" s="157"/>
      <c r="G23" s="157"/>
      <c r="H23" s="158"/>
      <c r="I23" s="124"/>
      <c r="J23" s="122"/>
      <c r="K23" s="122"/>
      <c r="L23" s="122"/>
      <c r="M23" s="122"/>
      <c r="N23" s="122"/>
      <c r="O23" s="122"/>
      <c r="P23" s="122"/>
      <c r="Q23" s="122"/>
      <c r="R23" s="122"/>
      <c r="S23" s="123"/>
      <c r="T23" s="202"/>
      <c r="U23" s="203"/>
      <c r="V23" s="203"/>
      <c r="W23" s="45" t="s">
        <v>18</v>
      </c>
      <c r="X23" s="79">
        <f>IF(OR(T23="",$J$13=""),"",T23/$J$13)</f>
      </c>
      <c r="Y23" s="76"/>
      <c r="Z23" s="30"/>
    </row>
    <row r="24" spans="1:26" ht="29.25" customHeight="1">
      <c r="A24" s="32">
        <v>3</v>
      </c>
      <c r="B24" s="205"/>
      <c r="C24" s="206"/>
      <c r="D24" s="187"/>
      <c r="E24" s="188"/>
      <c r="F24" s="188"/>
      <c r="G24" s="188"/>
      <c r="H24" s="189"/>
      <c r="I24" s="124"/>
      <c r="J24" s="122"/>
      <c r="K24" s="122"/>
      <c r="L24" s="122"/>
      <c r="M24" s="122"/>
      <c r="N24" s="122"/>
      <c r="O24" s="122"/>
      <c r="P24" s="122"/>
      <c r="Q24" s="122"/>
      <c r="R24" s="122"/>
      <c r="S24" s="123"/>
      <c r="T24" s="202"/>
      <c r="U24" s="203"/>
      <c r="V24" s="203"/>
      <c r="W24" s="45" t="s">
        <v>18</v>
      </c>
      <c r="X24" s="77">
        <f>IF(OR(T24="",$J$13=""),"",T24/$J$13)</f>
      </c>
      <c r="Y24" s="76"/>
      <c r="Z24" s="30"/>
    </row>
    <row r="25" spans="1:26" ht="13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6"/>
      <c r="S25" s="31" t="s">
        <v>20</v>
      </c>
      <c r="T25" s="207">
        <f>SUM(T22:V24)</f>
        <v>0</v>
      </c>
      <c r="U25" s="207"/>
      <c r="V25" s="207"/>
      <c r="W25" s="41" t="s">
        <v>18</v>
      </c>
      <c r="X25" s="24"/>
      <c r="Y25" s="24"/>
      <c r="Z25" s="30"/>
    </row>
    <row r="26" spans="1:26" ht="13.5">
      <c r="A26" s="46"/>
      <c r="B26" s="46"/>
      <c r="C26" s="4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6"/>
      <c r="S26" s="31"/>
      <c r="T26" s="40"/>
      <c r="U26" s="40"/>
      <c r="V26" s="40"/>
      <c r="W26" s="41"/>
      <c r="X26" s="24"/>
      <c r="Y26" s="24"/>
      <c r="Z26" s="30"/>
    </row>
    <row r="27" spans="1:26" ht="18.75" customHeight="1">
      <c r="A27" s="168" t="s">
        <v>21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48" customFormat="1" ht="9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13.5">
      <c r="A29" s="3" t="s">
        <v>88</v>
      </c>
    </row>
    <row r="30" spans="1:26" ht="13.5">
      <c r="A30" s="4"/>
      <c r="B30" s="5"/>
      <c r="C30" s="4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8"/>
    </row>
    <row r="31" spans="1:26" ht="14.25">
      <c r="A31" s="10" t="s">
        <v>22</v>
      </c>
      <c r="B31" s="9"/>
      <c r="C31" s="10"/>
      <c r="D31" s="10"/>
      <c r="E31" s="10"/>
      <c r="F31" s="11"/>
      <c r="G31" s="9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8"/>
    </row>
    <row r="32" spans="1:26" ht="14.25" thickBot="1">
      <c r="A32" s="4"/>
      <c r="B32" s="5"/>
      <c r="C32" s="4"/>
      <c r="D32" s="6"/>
      <c r="E32" s="6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49"/>
      <c r="T32" s="6"/>
      <c r="U32" s="6"/>
      <c r="V32" s="6"/>
      <c r="W32" s="6"/>
      <c r="X32" s="6"/>
      <c r="Y32" s="6"/>
      <c r="Z32" s="8"/>
    </row>
    <row r="33" spans="3:26" ht="18" customHeight="1">
      <c r="C33" s="50"/>
      <c r="D33" s="51"/>
      <c r="E33" s="6"/>
      <c r="F33" s="6"/>
      <c r="G33" s="208" t="s">
        <v>26</v>
      </c>
      <c r="H33" s="195"/>
      <c r="I33" s="195"/>
      <c r="J33" s="196"/>
      <c r="K33" s="208" t="s">
        <v>27</v>
      </c>
      <c r="L33" s="195"/>
      <c r="M33" s="195"/>
      <c r="N33" s="195"/>
      <c r="O33" s="165" t="s">
        <v>28</v>
      </c>
      <c r="P33" s="166"/>
      <c r="Q33" s="166"/>
      <c r="R33" s="167"/>
      <c r="S33" s="197" t="s">
        <v>33</v>
      </c>
      <c r="T33" s="198"/>
      <c r="U33" s="198"/>
      <c r="V33" s="199"/>
      <c r="Y33" s="6"/>
      <c r="Z33" s="8"/>
    </row>
    <row r="34" spans="1:26" ht="13.5" customHeight="1">
      <c r="A34" s="237" t="s">
        <v>4</v>
      </c>
      <c r="B34" s="238"/>
      <c r="C34" s="193" t="s">
        <v>23</v>
      </c>
      <c r="D34" s="194"/>
      <c r="E34" s="194"/>
      <c r="F34" s="204"/>
      <c r="G34" s="52" t="s">
        <v>29</v>
      </c>
      <c r="H34" s="53"/>
      <c r="I34" s="53"/>
      <c r="J34" s="54"/>
      <c r="K34" s="52" t="s">
        <v>31</v>
      </c>
      <c r="L34" s="53"/>
      <c r="M34" s="53"/>
      <c r="N34" s="53"/>
      <c r="O34" s="71" t="s">
        <v>54</v>
      </c>
      <c r="P34" s="64"/>
      <c r="Q34" s="64"/>
      <c r="R34" s="66"/>
      <c r="S34" s="87" t="s">
        <v>53</v>
      </c>
      <c r="T34" s="84"/>
      <c r="U34" s="84"/>
      <c r="V34" s="88"/>
      <c r="Y34" s="24"/>
      <c r="Z34" s="30"/>
    </row>
    <row r="35" spans="1:26" ht="13.5">
      <c r="A35" s="239"/>
      <c r="B35" s="240"/>
      <c r="C35" s="174" t="s">
        <v>100</v>
      </c>
      <c r="D35" s="175"/>
      <c r="E35" s="175"/>
      <c r="F35" s="224"/>
      <c r="G35" s="245"/>
      <c r="H35" s="160"/>
      <c r="I35" s="160"/>
      <c r="J35" s="182" t="s">
        <v>0</v>
      </c>
      <c r="K35" s="245"/>
      <c r="L35" s="160"/>
      <c r="M35" s="160"/>
      <c r="N35" s="181" t="s">
        <v>3</v>
      </c>
      <c r="O35" s="262">
        <f>_xlfn.IFERROR(ROUNDDOWN(G35/K35,0),"")</f>
      </c>
      <c r="P35" s="263"/>
      <c r="Q35" s="263"/>
      <c r="R35" s="271" t="s">
        <v>0</v>
      </c>
      <c r="S35" s="89" t="s">
        <v>58</v>
      </c>
      <c r="T35" s="85"/>
      <c r="U35" s="85"/>
      <c r="V35" s="90"/>
      <c r="Y35" s="24"/>
      <c r="Z35" s="30"/>
    </row>
    <row r="36" spans="1:25" ht="13.5">
      <c r="A36" s="239"/>
      <c r="B36" s="240"/>
      <c r="C36" s="176"/>
      <c r="D36" s="177"/>
      <c r="E36" s="177"/>
      <c r="F36" s="225"/>
      <c r="G36" s="246"/>
      <c r="H36" s="164"/>
      <c r="I36" s="164"/>
      <c r="J36" s="274"/>
      <c r="K36" s="246"/>
      <c r="L36" s="164"/>
      <c r="M36" s="164"/>
      <c r="N36" s="270"/>
      <c r="O36" s="266"/>
      <c r="P36" s="267"/>
      <c r="Q36" s="267"/>
      <c r="R36" s="278"/>
      <c r="S36" s="89"/>
      <c r="T36" s="85"/>
      <c r="U36" s="85"/>
      <c r="V36" s="90"/>
      <c r="Y36" s="58"/>
    </row>
    <row r="37" spans="1:22" ht="14.25">
      <c r="A37" s="239"/>
      <c r="B37" s="240"/>
      <c r="C37" s="125" t="s">
        <v>24</v>
      </c>
      <c r="D37" s="126"/>
      <c r="E37" s="126"/>
      <c r="F37" s="127"/>
      <c r="G37" s="52" t="s">
        <v>30</v>
      </c>
      <c r="H37" s="53"/>
      <c r="I37" s="53"/>
      <c r="J37" s="54"/>
      <c r="K37" s="52" t="s">
        <v>32</v>
      </c>
      <c r="L37" s="53"/>
      <c r="M37" s="53"/>
      <c r="N37" s="53"/>
      <c r="O37" s="71" t="s">
        <v>55</v>
      </c>
      <c r="P37" s="64"/>
      <c r="Q37" s="64"/>
      <c r="R37" s="66"/>
      <c r="S37" s="280">
        <f>_xlfn.IFERROR(ROUNDDOWN(O35/O38*100-100,1),"")</f>
      </c>
      <c r="T37" s="281"/>
      <c r="U37" s="281"/>
      <c r="V37" s="91"/>
    </row>
    <row r="38" spans="1:22" ht="13.5">
      <c r="A38" s="239"/>
      <c r="B38" s="240"/>
      <c r="C38" s="128"/>
      <c r="D38" s="129"/>
      <c r="E38" s="129"/>
      <c r="F38" s="130"/>
      <c r="G38" s="245"/>
      <c r="H38" s="160"/>
      <c r="I38" s="160"/>
      <c r="J38" s="182" t="s">
        <v>0</v>
      </c>
      <c r="K38" s="245"/>
      <c r="L38" s="160"/>
      <c r="M38" s="160"/>
      <c r="N38" s="181" t="s">
        <v>3</v>
      </c>
      <c r="O38" s="262">
        <f>_xlfn.IFERROR(ROUNDDOWN(G38/K38,0),"")</f>
      </c>
      <c r="P38" s="263"/>
      <c r="Q38" s="263"/>
      <c r="R38" s="271" t="s">
        <v>0</v>
      </c>
      <c r="S38" s="280"/>
      <c r="T38" s="281"/>
      <c r="U38" s="281"/>
      <c r="V38" s="226" t="s">
        <v>35</v>
      </c>
    </row>
    <row r="39" spans="1:23" ht="14.25" thickBot="1">
      <c r="A39" s="241"/>
      <c r="B39" s="242"/>
      <c r="C39" s="131"/>
      <c r="D39" s="132"/>
      <c r="E39" s="132"/>
      <c r="F39" s="133"/>
      <c r="G39" s="247"/>
      <c r="H39" s="162"/>
      <c r="I39" s="162"/>
      <c r="J39" s="273"/>
      <c r="K39" s="247"/>
      <c r="L39" s="162"/>
      <c r="M39" s="162"/>
      <c r="N39" s="275"/>
      <c r="O39" s="268"/>
      <c r="P39" s="269"/>
      <c r="Q39" s="269"/>
      <c r="R39" s="279"/>
      <c r="S39" s="282"/>
      <c r="T39" s="283"/>
      <c r="U39" s="283"/>
      <c r="V39" s="230"/>
      <c r="W39" s="55" t="s">
        <v>37</v>
      </c>
    </row>
    <row r="40" spans="1:26" ht="13.5" customHeight="1" thickTop="1">
      <c r="A40" s="233" t="s">
        <v>60</v>
      </c>
      <c r="B40" s="234"/>
      <c r="C40" s="180" t="s">
        <v>23</v>
      </c>
      <c r="D40" s="181"/>
      <c r="E40" s="181"/>
      <c r="F40" s="182"/>
      <c r="G40" s="61" t="s">
        <v>49</v>
      </c>
      <c r="H40" s="62"/>
      <c r="I40" s="62"/>
      <c r="J40" s="63"/>
      <c r="K40" s="61" t="s">
        <v>51</v>
      </c>
      <c r="L40" s="62"/>
      <c r="M40" s="62"/>
      <c r="N40" s="62"/>
      <c r="O40" s="72" t="s">
        <v>56</v>
      </c>
      <c r="P40" s="65"/>
      <c r="Q40" s="65"/>
      <c r="R40" s="68"/>
      <c r="S40" s="87" t="s">
        <v>67</v>
      </c>
      <c r="T40" s="84"/>
      <c r="U40" s="84"/>
      <c r="V40" s="88"/>
      <c r="Y40" s="24"/>
      <c r="Z40" s="30"/>
    </row>
    <row r="41" spans="1:26" ht="13.5">
      <c r="A41" s="233"/>
      <c r="B41" s="234"/>
      <c r="C41" s="174" t="s">
        <v>100</v>
      </c>
      <c r="D41" s="175"/>
      <c r="E41" s="175"/>
      <c r="F41" s="224"/>
      <c r="G41" s="245"/>
      <c r="H41" s="160"/>
      <c r="I41" s="160"/>
      <c r="J41" s="182" t="s">
        <v>0</v>
      </c>
      <c r="K41" s="245"/>
      <c r="L41" s="160"/>
      <c r="M41" s="160"/>
      <c r="N41" s="181" t="s">
        <v>3</v>
      </c>
      <c r="O41" s="262">
        <f>_xlfn.IFERROR(ROUNDDOWN(G41/K41,0),"")</f>
      </c>
      <c r="P41" s="263"/>
      <c r="Q41" s="263"/>
      <c r="R41" s="271" t="s">
        <v>0</v>
      </c>
      <c r="S41" s="89" t="s">
        <v>59</v>
      </c>
      <c r="T41" s="85"/>
      <c r="U41" s="85"/>
      <c r="V41" s="90"/>
      <c r="Y41" s="24"/>
      <c r="Z41" s="30"/>
    </row>
    <row r="42" spans="1:25" ht="13.5">
      <c r="A42" s="233"/>
      <c r="B42" s="234"/>
      <c r="C42" s="176"/>
      <c r="D42" s="177"/>
      <c r="E42" s="177"/>
      <c r="F42" s="225"/>
      <c r="G42" s="246"/>
      <c r="H42" s="164"/>
      <c r="I42" s="164"/>
      <c r="J42" s="274"/>
      <c r="K42" s="246"/>
      <c r="L42" s="164"/>
      <c r="M42" s="164"/>
      <c r="N42" s="270"/>
      <c r="O42" s="266"/>
      <c r="P42" s="267"/>
      <c r="Q42" s="267"/>
      <c r="R42" s="278"/>
      <c r="S42" s="89"/>
      <c r="T42" s="85"/>
      <c r="U42" s="85"/>
      <c r="V42" s="90"/>
      <c r="Y42" s="58"/>
    </row>
    <row r="43" spans="1:22" ht="14.25">
      <c r="A43" s="233"/>
      <c r="B43" s="234"/>
      <c r="C43" s="125" t="s">
        <v>24</v>
      </c>
      <c r="D43" s="126"/>
      <c r="E43" s="126"/>
      <c r="F43" s="127"/>
      <c r="G43" s="52" t="s">
        <v>50</v>
      </c>
      <c r="H43" s="53"/>
      <c r="I43" s="53"/>
      <c r="J43" s="54"/>
      <c r="K43" s="52" t="s">
        <v>52</v>
      </c>
      <c r="L43" s="53"/>
      <c r="M43" s="53"/>
      <c r="N43" s="53"/>
      <c r="O43" s="71" t="s">
        <v>57</v>
      </c>
      <c r="P43" s="64"/>
      <c r="Q43" s="64"/>
      <c r="R43" s="66"/>
      <c r="S43" s="280">
        <f>_xlfn.IFERROR(ROUNDDOWN(O41/O44*100-100,1),"")</f>
      </c>
      <c r="T43" s="281"/>
      <c r="U43" s="281"/>
      <c r="V43" s="91"/>
    </row>
    <row r="44" spans="1:22" ht="13.5">
      <c r="A44" s="233"/>
      <c r="B44" s="234"/>
      <c r="C44" s="128"/>
      <c r="D44" s="129"/>
      <c r="E44" s="129"/>
      <c r="F44" s="130"/>
      <c r="G44" s="245"/>
      <c r="H44" s="160"/>
      <c r="I44" s="160"/>
      <c r="J44" s="182" t="s">
        <v>0</v>
      </c>
      <c r="K44" s="245"/>
      <c r="L44" s="160"/>
      <c r="M44" s="160"/>
      <c r="N44" s="181" t="s">
        <v>3</v>
      </c>
      <c r="O44" s="262">
        <f>_xlfn.IFERROR(ROUNDDOWN(G44/K44,0),"")</f>
      </c>
      <c r="P44" s="263"/>
      <c r="Q44" s="263"/>
      <c r="R44" s="271" t="s">
        <v>0</v>
      </c>
      <c r="S44" s="280"/>
      <c r="T44" s="281"/>
      <c r="U44" s="281"/>
      <c r="V44" s="226" t="s">
        <v>35</v>
      </c>
    </row>
    <row r="45" spans="1:23" ht="14.25" thickBot="1">
      <c r="A45" s="235"/>
      <c r="B45" s="236"/>
      <c r="C45" s="231"/>
      <c r="D45" s="232"/>
      <c r="E45" s="232"/>
      <c r="F45" s="261"/>
      <c r="G45" s="246"/>
      <c r="H45" s="164"/>
      <c r="I45" s="164"/>
      <c r="J45" s="274"/>
      <c r="K45" s="246"/>
      <c r="L45" s="164"/>
      <c r="M45" s="164"/>
      <c r="N45" s="270"/>
      <c r="O45" s="264"/>
      <c r="P45" s="265"/>
      <c r="Q45" s="265"/>
      <c r="R45" s="272"/>
      <c r="S45" s="284"/>
      <c r="T45" s="285"/>
      <c r="U45" s="285"/>
      <c r="V45" s="227"/>
      <c r="W45" s="55" t="s">
        <v>37</v>
      </c>
    </row>
    <row r="46" spans="1:19" ht="15">
      <c r="A46" s="56"/>
      <c r="B46" s="56"/>
      <c r="C46" s="56"/>
      <c r="D46" s="56"/>
      <c r="E46" s="57"/>
      <c r="F46" s="57"/>
      <c r="G46" s="57"/>
      <c r="H46" s="56"/>
      <c r="I46" s="57"/>
      <c r="J46" s="57"/>
      <c r="K46" s="57"/>
      <c r="L46" s="56"/>
      <c r="M46" s="57"/>
      <c r="N46" s="57"/>
      <c r="O46" s="57"/>
      <c r="P46" s="56"/>
      <c r="S46" s="106" t="s">
        <v>102</v>
      </c>
    </row>
    <row r="48" spans="1:16" ht="14.25">
      <c r="A48" s="10" t="s">
        <v>34</v>
      </c>
      <c r="B48" s="9"/>
      <c r="C48" s="10"/>
      <c r="D48" s="10"/>
      <c r="E48" s="10"/>
      <c r="F48" s="11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 thickBot="1">
      <c r="A49" s="21"/>
      <c r="B49" s="9"/>
      <c r="C49" s="10"/>
      <c r="D49" s="10"/>
      <c r="E49" s="10"/>
      <c r="F49" s="11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3.5">
      <c r="A50" s="4"/>
      <c r="B50" s="5"/>
      <c r="C50" s="4"/>
      <c r="D50" s="6"/>
      <c r="E50" s="248" t="s">
        <v>61</v>
      </c>
      <c r="F50" s="249"/>
      <c r="G50" s="249"/>
      <c r="H50" s="250"/>
      <c r="I50" s="260" t="s">
        <v>62</v>
      </c>
      <c r="J50" s="249"/>
      <c r="K50" s="249"/>
      <c r="L50" s="250"/>
      <c r="M50" s="254" t="s">
        <v>36</v>
      </c>
      <c r="N50" s="255"/>
      <c r="O50" s="255"/>
      <c r="P50" s="256"/>
    </row>
    <row r="51" spans="1:16" ht="13.5" customHeight="1">
      <c r="A51" s="50"/>
      <c r="B51" s="51"/>
      <c r="C51" s="6"/>
      <c r="D51" s="6"/>
      <c r="E51" s="251"/>
      <c r="F51" s="252"/>
      <c r="G51" s="252"/>
      <c r="H51" s="253"/>
      <c r="I51" s="251"/>
      <c r="J51" s="252"/>
      <c r="K51" s="252"/>
      <c r="L51" s="253"/>
      <c r="M51" s="257"/>
      <c r="N51" s="258"/>
      <c r="O51" s="258"/>
      <c r="P51" s="259"/>
    </row>
    <row r="52" spans="1:16" ht="13.5">
      <c r="A52" s="125" t="s">
        <v>4</v>
      </c>
      <c r="B52" s="126"/>
      <c r="C52" s="126"/>
      <c r="D52" s="126"/>
      <c r="E52" s="82" t="s">
        <v>63</v>
      </c>
      <c r="F52" s="53"/>
      <c r="G52" s="53"/>
      <c r="H52" s="69"/>
      <c r="I52" s="82" t="s">
        <v>65</v>
      </c>
      <c r="J52" s="53"/>
      <c r="K52" s="53"/>
      <c r="L52" s="69"/>
      <c r="M52" s="92" t="s">
        <v>68</v>
      </c>
      <c r="N52" s="84"/>
      <c r="O52" s="84"/>
      <c r="P52" s="88"/>
    </row>
    <row r="53" spans="1:17" ht="13.5">
      <c r="A53" s="128"/>
      <c r="B53" s="129"/>
      <c r="C53" s="129"/>
      <c r="D53" s="129"/>
      <c r="E53" s="159"/>
      <c r="F53" s="160"/>
      <c r="G53" s="160"/>
      <c r="H53" s="153" t="s">
        <v>0</v>
      </c>
      <c r="I53" s="159"/>
      <c r="J53" s="160"/>
      <c r="K53" s="160"/>
      <c r="L53" s="153" t="s">
        <v>0</v>
      </c>
      <c r="M53" s="89" t="s">
        <v>85</v>
      </c>
      <c r="N53" s="85"/>
      <c r="O53" s="85"/>
      <c r="P53" s="226" t="s">
        <v>1</v>
      </c>
      <c r="Q53" s="6"/>
    </row>
    <row r="54" spans="1:17" ht="13.5">
      <c r="A54" s="128"/>
      <c r="B54" s="129"/>
      <c r="C54" s="129"/>
      <c r="D54" s="129"/>
      <c r="E54" s="159"/>
      <c r="F54" s="160"/>
      <c r="G54" s="160"/>
      <c r="H54" s="153"/>
      <c r="I54" s="159"/>
      <c r="J54" s="160"/>
      <c r="K54" s="160"/>
      <c r="L54" s="153"/>
      <c r="M54" s="89"/>
      <c r="N54" s="85"/>
      <c r="O54" s="85"/>
      <c r="P54" s="226"/>
      <c r="Q54" s="6"/>
    </row>
    <row r="55" spans="1:17" ht="14.25" thickBot="1">
      <c r="A55" s="131"/>
      <c r="B55" s="132"/>
      <c r="C55" s="132"/>
      <c r="D55" s="132"/>
      <c r="E55" s="161"/>
      <c r="F55" s="162"/>
      <c r="G55" s="162"/>
      <c r="H55" s="154"/>
      <c r="I55" s="161"/>
      <c r="J55" s="162"/>
      <c r="K55" s="162"/>
      <c r="L55" s="154"/>
      <c r="M55" s="243">
        <f>_xlfn.IFERROR(ROUNDDOWN(I53/E53*100,1),"")</f>
      </c>
      <c r="N55" s="244"/>
      <c r="O55" s="244"/>
      <c r="P55" s="230"/>
      <c r="Q55" s="55" t="s">
        <v>37</v>
      </c>
    </row>
    <row r="56" spans="1:16" ht="14.25" thickTop="1">
      <c r="A56" s="128" t="s">
        <v>2</v>
      </c>
      <c r="B56" s="129"/>
      <c r="C56" s="129"/>
      <c r="D56" s="129"/>
      <c r="E56" s="80" t="s">
        <v>64</v>
      </c>
      <c r="F56" s="62"/>
      <c r="G56" s="62"/>
      <c r="H56" s="70"/>
      <c r="I56" s="81" t="s">
        <v>66</v>
      </c>
      <c r="J56" s="62"/>
      <c r="K56" s="62"/>
      <c r="L56" s="70"/>
      <c r="M56" s="93" t="s">
        <v>69</v>
      </c>
      <c r="N56" s="86"/>
      <c r="O56" s="86"/>
      <c r="P56" s="91"/>
    </row>
    <row r="57" spans="1:16" ht="13.5">
      <c r="A57" s="128"/>
      <c r="B57" s="129"/>
      <c r="C57" s="129"/>
      <c r="D57" s="129"/>
      <c r="E57" s="67"/>
      <c r="F57" s="62"/>
      <c r="G57" s="62"/>
      <c r="H57" s="70"/>
      <c r="I57" s="67"/>
      <c r="J57" s="62"/>
      <c r="K57" s="62"/>
      <c r="L57" s="70"/>
      <c r="M57" s="89" t="s">
        <v>86</v>
      </c>
      <c r="N57" s="85"/>
      <c r="O57" s="85"/>
      <c r="P57" s="226" t="s">
        <v>1</v>
      </c>
    </row>
    <row r="58" spans="1:16" ht="13.5">
      <c r="A58" s="128"/>
      <c r="B58" s="129"/>
      <c r="C58" s="129"/>
      <c r="D58" s="129"/>
      <c r="E58" s="159"/>
      <c r="F58" s="160"/>
      <c r="G58" s="160"/>
      <c r="H58" s="153" t="s">
        <v>0</v>
      </c>
      <c r="I58" s="159"/>
      <c r="J58" s="160"/>
      <c r="K58" s="160"/>
      <c r="L58" s="153" t="s">
        <v>0</v>
      </c>
      <c r="M58" s="89"/>
      <c r="N58" s="85"/>
      <c r="O58" s="85"/>
      <c r="P58" s="226"/>
    </row>
    <row r="59" spans="1:17" ht="14.25" thickBot="1">
      <c r="A59" s="231"/>
      <c r="B59" s="232"/>
      <c r="C59" s="232"/>
      <c r="D59" s="232"/>
      <c r="E59" s="169"/>
      <c r="F59" s="170"/>
      <c r="G59" s="170"/>
      <c r="H59" s="171"/>
      <c r="I59" s="169"/>
      <c r="J59" s="170"/>
      <c r="K59" s="170"/>
      <c r="L59" s="171"/>
      <c r="M59" s="228">
        <f>_xlfn.IFERROR(ROUNDDOWN(I58/E58*100,1),"")</f>
      </c>
      <c r="N59" s="229"/>
      <c r="O59" s="229"/>
      <c r="P59" s="227"/>
      <c r="Q59" s="55" t="s">
        <v>37</v>
      </c>
    </row>
    <row r="60" ht="15">
      <c r="M60" s="106" t="s">
        <v>102</v>
      </c>
    </row>
    <row r="61" spans="1:13" ht="14.25">
      <c r="A61" s="10" t="s">
        <v>38</v>
      </c>
      <c r="B61" s="9"/>
      <c r="C61" s="10"/>
      <c r="D61" s="10"/>
      <c r="E61" s="10"/>
      <c r="F61" s="11"/>
      <c r="G61" s="6"/>
      <c r="H61" s="6"/>
      <c r="I61" s="6"/>
      <c r="J61" s="6"/>
      <c r="K61" s="6"/>
      <c r="M61" s="6"/>
    </row>
    <row r="62" spans="1:13" ht="14.25" thickBot="1">
      <c r="A62" s="4"/>
      <c r="B62" s="5"/>
      <c r="C62" s="4"/>
      <c r="D62" s="6"/>
      <c r="E62" s="6"/>
      <c r="F62" s="7"/>
      <c r="G62" s="6"/>
      <c r="H62" s="6"/>
      <c r="I62" s="6"/>
      <c r="J62" s="6"/>
      <c r="K62" s="6"/>
      <c r="M62" s="6"/>
    </row>
    <row r="63" spans="3:21" ht="18" customHeight="1">
      <c r="C63" s="50"/>
      <c r="D63" s="51"/>
      <c r="E63" s="6"/>
      <c r="F63" s="6"/>
      <c r="J63" s="165" t="s">
        <v>40</v>
      </c>
      <c r="K63" s="166"/>
      <c r="L63" s="166"/>
      <c r="M63" s="167"/>
      <c r="N63" s="165" t="s">
        <v>41</v>
      </c>
      <c r="O63" s="166"/>
      <c r="P63" s="166"/>
      <c r="Q63" s="167"/>
      <c r="R63" s="195" t="s">
        <v>42</v>
      </c>
      <c r="S63" s="195"/>
      <c r="T63" s="195"/>
      <c r="U63" s="196"/>
    </row>
    <row r="64" spans="1:21" ht="14.25" thickBot="1">
      <c r="A64" s="237" t="s">
        <v>4</v>
      </c>
      <c r="B64" s="238"/>
      <c r="C64" s="193" t="s">
        <v>25</v>
      </c>
      <c r="D64" s="194"/>
      <c r="E64" s="194"/>
      <c r="F64" s="194"/>
      <c r="G64" s="194"/>
      <c r="H64" s="194"/>
      <c r="I64" s="194"/>
      <c r="J64" s="138" t="s">
        <v>70</v>
      </c>
      <c r="K64" s="139"/>
      <c r="L64" s="139"/>
      <c r="M64" s="140"/>
      <c r="N64" s="138" t="s">
        <v>71</v>
      </c>
      <c r="O64" s="139"/>
      <c r="P64" s="139"/>
      <c r="Q64" s="140"/>
      <c r="R64" s="172" t="s">
        <v>78</v>
      </c>
      <c r="S64" s="173"/>
      <c r="T64" s="173"/>
      <c r="U64" s="185"/>
    </row>
    <row r="65" spans="1:24" ht="13.5">
      <c r="A65" s="239"/>
      <c r="B65" s="240"/>
      <c r="C65" s="174" t="s">
        <v>101</v>
      </c>
      <c r="D65" s="175"/>
      <c r="E65" s="175"/>
      <c r="F65" s="175"/>
      <c r="G65" s="175"/>
      <c r="H65" s="175"/>
      <c r="I65" s="175"/>
      <c r="J65" s="159"/>
      <c r="K65" s="160"/>
      <c r="L65" s="160"/>
      <c r="M65" s="153" t="s">
        <v>0</v>
      </c>
      <c r="N65" s="159"/>
      <c r="O65" s="160"/>
      <c r="P65" s="160"/>
      <c r="Q65" s="153" t="s">
        <v>0</v>
      </c>
      <c r="R65" s="108">
        <f>_xlfn.IFERROR(ROUNDDOWN(J65/N65,3),"")</f>
      </c>
      <c r="S65" s="108"/>
      <c r="T65" s="108"/>
      <c r="U65" s="108"/>
      <c r="V65" s="150" t="s">
        <v>81</v>
      </c>
      <c r="W65" s="151"/>
      <c r="X65" s="152"/>
    </row>
    <row r="66" spans="1:24" ht="13.5">
      <c r="A66" s="239"/>
      <c r="B66" s="240"/>
      <c r="C66" s="176"/>
      <c r="D66" s="177"/>
      <c r="E66" s="177"/>
      <c r="F66" s="177"/>
      <c r="G66" s="177"/>
      <c r="H66" s="177"/>
      <c r="I66" s="177"/>
      <c r="J66" s="163"/>
      <c r="K66" s="164"/>
      <c r="L66" s="164"/>
      <c r="M66" s="186"/>
      <c r="N66" s="163"/>
      <c r="O66" s="164"/>
      <c r="P66" s="164"/>
      <c r="Q66" s="186"/>
      <c r="R66" s="109"/>
      <c r="S66" s="109"/>
      <c r="T66" s="109"/>
      <c r="U66" s="109"/>
      <c r="V66" s="141" t="s">
        <v>83</v>
      </c>
      <c r="W66" s="142"/>
      <c r="X66" s="143"/>
    </row>
    <row r="67" spans="1:24" ht="14.25">
      <c r="A67" s="239"/>
      <c r="B67" s="240"/>
      <c r="C67" s="125" t="s">
        <v>24</v>
      </c>
      <c r="D67" s="126"/>
      <c r="E67" s="126"/>
      <c r="F67" s="126"/>
      <c r="G67" s="126"/>
      <c r="H67" s="126"/>
      <c r="I67" s="126"/>
      <c r="J67" s="134" t="s">
        <v>72</v>
      </c>
      <c r="K67" s="135"/>
      <c r="L67" s="135"/>
      <c r="M67" s="136"/>
      <c r="N67" s="134" t="s">
        <v>73</v>
      </c>
      <c r="O67" s="135"/>
      <c r="P67" s="135"/>
      <c r="Q67" s="136"/>
      <c r="R67" s="172" t="s">
        <v>92</v>
      </c>
      <c r="S67" s="173"/>
      <c r="T67" s="173"/>
      <c r="U67" s="173"/>
      <c r="V67" s="144">
        <f>_xlfn.IFERROR(ROUNDDOWN($R$65-$R$68,3),"")</f>
      </c>
      <c r="W67" s="145"/>
      <c r="X67" s="146"/>
    </row>
    <row r="68" spans="1:25" ht="14.25" thickBot="1">
      <c r="A68" s="239"/>
      <c r="B68" s="240"/>
      <c r="C68" s="128"/>
      <c r="D68" s="129"/>
      <c r="E68" s="129"/>
      <c r="F68" s="129"/>
      <c r="G68" s="129"/>
      <c r="H68" s="129"/>
      <c r="I68" s="129"/>
      <c r="J68" s="159"/>
      <c r="K68" s="160"/>
      <c r="L68" s="160"/>
      <c r="M68" s="153" t="s">
        <v>0</v>
      </c>
      <c r="N68" s="159"/>
      <c r="O68" s="160"/>
      <c r="P68" s="160"/>
      <c r="Q68" s="153" t="s">
        <v>0</v>
      </c>
      <c r="R68" s="108">
        <f>_xlfn.IFERROR(ROUNDDOWN(J68/N68,3),"")</f>
      </c>
      <c r="S68" s="108"/>
      <c r="T68" s="108"/>
      <c r="U68" s="108"/>
      <c r="V68" s="147"/>
      <c r="W68" s="148"/>
      <c r="X68" s="149"/>
      <c r="Y68" s="55" t="s">
        <v>94</v>
      </c>
    </row>
    <row r="69" spans="1:25" ht="14.25" thickBot="1">
      <c r="A69" s="241"/>
      <c r="B69" s="242"/>
      <c r="C69" s="131"/>
      <c r="D69" s="132"/>
      <c r="E69" s="132"/>
      <c r="F69" s="132"/>
      <c r="G69" s="132"/>
      <c r="H69" s="132"/>
      <c r="I69" s="132"/>
      <c r="J69" s="161"/>
      <c r="K69" s="162"/>
      <c r="L69" s="162"/>
      <c r="M69" s="154"/>
      <c r="N69" s="161"/>
      <c r="O69" s="162"/>
      <c r="P69" s="162"/>
      <c r="Q69" s="154"/>
      <c r="R69" s="183"/>
      <c r="S69" s="183"/>
      <c r="T69" s="183"/>
      <c r="U69" s="184"/>
      <c r="V69" s="276" t="s">
        <v>95</v>
      </c>
      <c r="W69" s="277"/>
      <c r="X69" s="277"/>
      <c r="Y69" s="277"/>
    </row>
    <row r="70" spans="1:25" ht="15" thickBot="1" thickTop="1">
      <c r="A70" s="233" t="s">
        <v>60</v>
      </c>
      <c r="B70" s="234"/>
      <c r="C70" s="193" t="s">
        <v>25</v>
      </c>
      <c r="D70" s="194"/>
      <c r="E70" s="194"/>
      <c r="F70" s="194"/>
      <c r="G70" s="194"/>
      <c r="H70" s="194"/>
      <c r="I70" s="194"/>
      <c r="J70" s="190" t="s">
        <v>74</v>
      </c>
      <c r="K70" s="191"/>
      <c r="L70" s="191"/>
      <c r="M70" s="192"/>
      <c r="N70" s="190" t="s">
        <v>77</v>
      </c>
      <c r="O70" s="191"/>
      <c r="P70" s="191"/>
      <c r="Q70" s="192"/>
      <c r="R70" s="172" t="s">
        <v>79</v>
      </c>
      <c r="S70" s="173"/>
      <c r="T70" s="173"/>
      <c r="U70" s="185"/>
      <c r="V70" s="276"/>
      <c r="W70" s="277"/>
      <c r="X70" s="277"/>
      <c r="Y70" s="277"/>
    </row>
    <row r="71" spans="1:24" ht="13.5">
      <c r="A71" s="233"/>
      <c r="B71" s="234"/>
      <c r="C71" s="174" t="s">
        <v>101</v>
      </c>
      <c r="D71" s="175"/>
      <c r="E71" s="175"/>
      <c r="F71" s="175"/>
      <c r="G71" s="175"/>
      <c r="H71" s="175"/>
      <c r="I71" s="175"/>
      <c r="J71" s="159"/>
      <c r="K71" s="160"/>
      <c r="L71" s="160"/>
      <c r="M71" s="153" t="s">
        <v>0</v>
      </c>
      <c r="N71" s="159"/>
      <c r="O71" s="160"/>
      <c r="P71" s="160"/>
      <c r="Q71" s="153" t="s">
        <v>0</v>
      </c>
      <c r="R71" s="108">
        <f>_xlfn.IFERROR(ROUNDDOWN(J71/N71,3),"")</f>
      </c>
      <c r="S71" s="108"/>
      <c r="T71" s="108"/>
      <c r="U71" s="108"/>
      <c r="V71" s="150" t="s">
        <v>82</v>
      </c>
      <c r="W71" s="151"/>
      <c r="X71" s="152"/>
    </row>
    <row r="72" spans="1:24" ht="13.5">
      <c r="A72" s="233"/>
      <c r="B72" s="234"/>
      <c r="C72" s="176"/>
      <c r="D72" s="177"/>
      <c r="E72" s="177"/>
      <c r="F72" s="177"/>
      <c r="G72" s="177"/>
      <c r="H72" s="177"/>
      <c r="I72" s="177"/>
      <c r="J72" s="163"/>
      <c r="K72" s="164"/>
      <c r="L72" s="164"/>
      <c r="M72" s="186"/>
      <c r="N72" s="163"/>
      <c r="O72" s="164"/>
      <c r="P72" s="164"/>
      <c r="Q72" s="186"/>
      <c r="R72" s="109"/>
      <c r="S72" s="109"/>
      <c r="T72" s="109"/>
      <c r="U72" s="109"/>
      <c r="V72" s="141" t="s">
        <v>84</v>
      </c>
      <c r="W72" s="142"/>
      <c r="X72" s="143"/>
    </row>
    <row r="73" spans="1:24" ht="14.25">
      <c r="A73" s="233"/>
      <c r="B73" s="234"/>
      <c r="C73" s="125" t="s">
        <v>24</v>
      </c>
      <c r="D73" s="126"/>
      <c r="E73" s="126"/>
      <c r="F73" s="126"/>
      <c r="G73" s="126"/>
      <c r="H73" s="126"/>
      <c r="I73" s="126"/>
      <c r="J73" s="134" t="s">
        <v>76</v>
      </c>
      <c r="K73" s="135"/>
      <c r="L73" s="135"/>
      <c r="M73" s="136"/>
      <c r="N73" s="134" t="s">
        <v>75</v>
      </c>
      <c r="O73" s="135"/>
      <c r="P73" s="135"/>
      <c r="Q73" s="136"/>
      <c r="R73" s="172" t="s">
        <v>80</v>
      </c>
      <c r="S73" s="173"/>
      <c r="T73" s="173"/>
      <c r="U73" s="173"/>
      <c r="V73" s="144">
        <f>_xlfn.IFERROR(ROUNDDOWN($R$71-$R$74,3),"")</f>
      </c>
      <c r="W73" s="145"/>
      <c r="X73" s="146"/>
    </row>
    <row r="74" spans="1:25" ht="14.25" thickBot="1">
      <c r="A74" s="233"/>
      <c r="B74" s="234"/>
      <c r="C74" s="128"/>
      <c r="D74" s="129"/>
      <c r="E74" s="129"/>
      <c r="F74" s="129"/>
      <c r="G74" s="129"/>
      <c r="H74" s="129"/>
      <c r="I74" s="129"/>
      <c r="J74" s="159"/>
      <c r="K74" s="160"/>
      <c r="L74" s="160"/>
      <c r="M74" s="153" t="s">
        <v>0</v>
      </c>
      <c r="N74" s="159"/>
      <c r="O74" s="160"/>
      <c r="P74" s="160"/>
      <c r="Q74" s="153" t="s">
        <v>0</v>
      </c>
      <c r="R74" s="108">
        <f>_xlfn.IFERROR(ROUNDDOWN(J74/N74,3),"")</f>
      </c>
      <c r="S74" s="108"/>
      <c r="T74" s="108"/>
      <c r="U74" s="108"/>
      <c r="V74" s="147"/>
      <c r="W74" s="148"/>
      <c r="X74" s="149"/>
      <c r="Y74" s="55" t="s">
        <v>93</v>
      </c>
    </row>
    <row r="75" spans="1:25" ht="14.25" thickBot="1">
      <c r="A75" s="235"/>
      <c r="B75" s="236"/>
      <c r="C75" s="178"/>
      <c r="D75" s="179"/>
      <c r="E75" s="179"/>
      <c r="F75" s="179"/>
      <c r="G75" s="179"/>
      <c r="H75" s="179"/>
      <c r="I75" s="179"/>
      <c r="J75" s="169"/>
      <c r="K75" s="170"/>
      <c r="L75" s="170"/>
      <c r="M75" s="171"/>
      <c r="N75" s="169"/>
      <c r="O75" s="170"/>
      <c r="P75" s="170"/>
      <c r="Q75" s="171"/>
      <c r="R75" s="109"/>
      <c r="S75" s="109"/>
      <c r="T75" s="109"/>
      <c r="U75" s="110"/>
      <c r="V75" s="276" t="s">
        <v>95</v>
      </c>
      <c r="W75" s="277"/>
      <c r="X75" s="277"/>
      <c r="Y75" s="277"/>
    </row>
    <row r="76" spans="19:25" ht="13.5">
      <c r="S76" s="83"/>
      <c r="U76" s="104"/>
      <c r="V76" s="277"/>
      <c r="W76" s="277"/>
      <c r="X76" s="277"/>
      <c r="Y76" s="277"/>
    </row>
  </sheetData>
  <sheetProtection password="84B1" sheet="1" objects="1" scenarios="1" selectLockedCells="1"/>
  <mergeCells count="135">
    <mergeCell ref="V69:Y70"/>
    <mergeCell ref="V75:Y76"/>
    <mergeCell ref="R35:R36"/>
    <mergeCell ref="R38:R39"/>
    <mergeCell ref="R41:R42"/>
    <mergeCell ref="A40:B45"/>
    <mergeCell ref="S37:U39"/>
    <mergeCell ref="S43:U45"/>
    <mergeCell ref="J35:J36"/>
    <mergeCell ref="N35:N36"/>
    <mergeCell ref="N41:N42"/>
    <mergeCell ref="N44:N45"/>
    <mergeCell ref="R44:R45"/>
    <mergeCell ref="V38:V39"/>
    <mergeCell ref="V44:V45"/>
    <mergeCell ref="J38:J39"/>
    <mergeCell ref="J41:J42"/>
    <mergeCell ref="J44:J45"/>
    <mergeCell ref="N38:N39"/>
    <mergeCell ref="A34:B39"/>
    <mergeCell ref="C43:F45"/>
    <mergeCell ref="G35:I36"/>
    <mergeCell ref="O44:Q45"/>
    <mergeCell ref="O41:Q42"/>
    <mergeCell ref="O38:Q39"/>
    <mergeCell ref="O35:Q36"/>
    <mergeCell ref="K44:M45"/>
    <mergeCell ref="K41:M42"/>
    <mergeCell ref="K38:M39"/>
    <mergeCell ref="C65:I66"/>
    <mergeCell ref="C67:I69"/>
    <mergeCell ref="K35:M36"/>
    <mergeCell ref="G44:I45"/>
    <mergeCell ref="G41:I42"/>
    <mergeCell ref="G38:I39"/>
    <mergeCell ref="C35:F36"/>
    <mergeCell ref="E50:H51"/>
    <mergeCell ref="M50:P51"/>
    <mergeCell ref="I50:L51"/>
    <mergeCell ref="M55:O55"/>
    <mergeCell ref="E53:G55"/>
    <mergeCell ref="H53:H55"/>
    <mergeCell ref="I53:K55"/>
    <mergeCell ref="L53:L55"/>
    <mergeCell ref="A52:D55"/>
    <mergeCell ref="A70:B75"/>
    <mergeCell ref="N63:Q63"/>
    <mergeCell ref="N64:Q64"/>
    <mergeCell ref="N65:P66"/>
    <mergeCell ref="Q65:Q66"/>
    <mergeCell ref="N67:Q67"/>
    <mergeCell ref="N68:P69"/>
    <mergeCell ref="Q68:Q69"/>
    <mergeCell ref="A64:B69"/>
    <mergeCell ref="C64:I64"/>
    <mergeCell ref="M65:M66"/>
    <mergeCell ref="C41:F42"/>
    <mergeCell ref="P57:P59"/>
    <mergeCell ref="M59:O59"/>
    <mergeCell ref="P53:P55"/>
    <mergeCell ref="A56:D59"/>
    <mergeCell ref="E58:G59"/>
    <mergeCell ref="H58:H59"/>
    <mergeCell ref="I58:K59"/>
    <mergeCell ref="L58:L59"/>
    <mergeCell ref="T20:W20"/>
    <mergeCell ref="B21:C21"/>
    <mergeCell ref="T21:V21"/>
    <mergeCell ref="B22:C22"/>
    <mergeCell ref="T22:V22"/>
    <mergeCell ref="D9:L9"/>
    <mergeCell ref="D10:L10"/>
    <mergeCell ref="J13:L13"/>
    <mergeCell ref="B20:C20"/>
    <mergeCell ref="D22:H22"/>
    <mergeCell ref="S33:V33"/>
    <mergeCell ref="B23:C23"/>
    <mergeCell ref="T23:V23"/>
    <mergeCell ref="C34:F34"/>
    <mergeCell ref="B24:C24"/>
    <mergeCell ref="T24:V24"/>
    <mergeCell ref="T25:V25"/>
    <mergeCell ref="G33:J33"/>
    <mergeCell ref="K33:N33"/>
    <mergeCell ref="O33:R33"/>
    <mergeCell ref="N71:P72"/>
    <mergeCell ref="Q71:Q72"/>
    <mergeCell ref="D24:H24"/>
    <mergeCell ref="J70:M70"/>
    <mergeCell ref="N70:Q70"/>
    <mergeCell ref="C70:I70"/>
    <mergeCell ref="I24:S24"/>
    <mergeCell ref="R63:U63"/>
    <mergeCell ref="R64:U64"/>
    <mergeCell ref="R67:U67"/>
    <mergeCell ref="R73:U73"/>
    <mergeCell ref="C71:I72"/>
    <mergeCell ref="C73:I75"/>
    <mergeCell ref="R65:U66"/>
    <mergeCell ref="C40:F40"/>
    <mergeCell ref="R68:U69"/>
    <mergeCell ref="R71:U72"/>
    <mergeCell ref="R70:U70"/>
    <mergeCell ref="J71:L72"/>
    <mergeCell ref="M71:M72"/>
    <mergeCell ref="V73:X74"/>
    <mergeCell ref="J68:L69"/>
    <mergeCell ref="J65:L66"/>
    <mergeCell ref="J63:M63"/>
    <mergeCell ref="J67:M67"/>
    <mergeCell ref="A27:Z27"/>
    <mergeCell ref="J74:L75"/>
    <mergeCell ref="M74:M75"/>
    <mergeCell ref="N74:P75"/>
    <mergeCell ref="Q74:Q75"/>
    <mergeCell ref="A3:Y4"/>
    <mergeCell ref="J64:M64"/>
    <mergeCell ref="V66:X66"/>
    <mergeCell ref="V72:X72"/>
    <mergeCell ref="V67:X68"/>
    <mergeCell ref="V65:X65"/>
    <mergeCell ref="V71:X71"/>
    <mergeCell ref="M68:M69"/>
    <mergeCell ref="T6:U6"/>
    <mergeCell ref="D23:H23"/>
    <mergeCell ref="R74:U75"/>
    <mergeCell ref="D21:H21"/>
    <mergeCell ref="I20:S20"/>
    <mergeCell ref="D20:H20"/>
    <mergeCell ref="I21:S21"/>
    <mergeCell ref="I22:S22"/>
    <mergeCell ref="I23:S23"/>
    <mergeCell ref="C37:F39"/>
    <mergeCell ref="J73:M73"/>
    <mergeCell ref="N73:Q73"/>
  </mergeCells>
  <conditionalFormatting sqref="U9 W9">
    <cfRule type="cellIs" priority="1" dxfId="2" operator="equal">
      <formula>0</formula>
    </cfRule>
  </conditionalFormatting>
  <printOptions horizontalCentered="1"/>
  <pageMargins left="0.2362204724409449" right="0.2362204724409449" top="0" bottom="0" header="0.31496062992125984" footer="0.31496062992125984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76"/>
  <sheetViews>
    <sheetView showGridLines="0" showRowColHeaders="0" view="pageBreakPreview" zoomScaleSheetLayoutView="100" zoomScalePageLayoutView="0" workbookViewId="0" topLeftCell="A1">
      <selection activeCell="AB63" sqref="AB63"/>
    </sheetView>
  </sheetViews>
  <sheetFormatPr defaultColWidth="9.00390625" defaultRowHeight="13.5"/>
  <cols>
    <col min="1" max="23" width="4.50390625" style="3" customWidth="1"/>
    <col min="24" max="24" width="5.75390625" style="3" customWidth="1"/>
    <col min="25" max="25" width="4.50390625" style="3" customWidth="1"/>
    <col min="26" max="26" width="6.375" style="3" customWidth="1"/>
    <col min="27" max="16384" width="9.00390625" style="3" customWidth="1"/>
  </cols>
  <sheetData>
    <row r="1" spans="19:25" ht="19.5" customHeight="1">
      <c r="S1" s="96" t="s">
        <v>43</v>
      </c>
      <c r="T1" s="340" t="s">
        <v>98</v>
      </c>
      <c r="U1" s="96" t="s">
        <v>44</v>
      </c>
      <c r="V1" s="340" t="s">
        <v>98</v>
      </c>
      <c r="W1" s="96" t="s">
        <v>45</v>
      </c>
      <c r="X1" s="340" t="s">
        <v>98</v>
      </c>
      <c r="Y1" s="96" t="s">
        <v>46</v>
      </c>
    </row>
    <row r="2" spans="19:25" ht="11.25" customHeight="1">
      <c r="S2" s="2"/>
      <c r="T2" s="1"/>
      <c r="U2" s="1"/>
      <c r="V2" s="1"/>
      <c r="W2" s="1"/>
      <c r="X2" s="1"/>
      <c r="Y2" s="2"/>
    </row>
    <row r="3" spans="1:26" ht="13.5" customHeight="1">
      <c r="A3" s="137" t="s">
        <v>47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59"/>
    </row>
    <row r="4" spans="1:26" ht="13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59"/>
    </row>
    <row r="5" spans="1:26" ht="15.75" customHeight="1">
      <c r="A5" s="12" t="s">
        <v>48</v>
      </c>
      <c r="B5" s="13"/>
      <c r="C5" s="13"/>
      <c r="D5" s="13"/>
      <c r="E5" s="14"/>
      <c r="F5" s="14"/>
      <c r="G5" s="14"/>
      <c r="H5" s="15"/>
      <c r="I5" s="15"/>
      <c r="J5" s="16"/>
      <c r="K5" s="1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3" ht="15.75" customHeight="1">
      <c r="A6" s="18"/>
      <c r="B6" s="18"/>
      <c r="C6" s="18"/>
      <c r="D6" s="18"/>
      <c r="T6" s="155"/>
      <c r="U6" s="155"/>
      <c r="V6" s="97"/>
      <c r="W6" s="19"/>
    </row>
    <row r="7" spans="1:23" ht="15.75" customHeight="1">
      <c r="A7" s="14" t="s">
        <v>91</v>
      </c>
      <c r="B7" s="14"/>
      <c r="C7" s="14"/>
      <c r="D7" s="14"/>
      <c r="T7" s="98"/>
      <c r="U7" s="19"/>
      <c r="V7" s="99"/>
      <c r="W7" s="19"/>
    </row>
    <row r="8" ht="14.25"/>
    <row r="9" spans="1:26" ht="24">
      <c r="A9" s="24"/>
      <c r="B9" s="25"/>
      <c r="C9" s="25" t="s">
        <v>5</v>
      </c>
      <c r="D9" s="286" t="s">
        <v>96</v>
      </c>
      <c r="E9" s="286"/>
      <c r="F9" s="286"/>
      <c r="G9" s="286"/>
      <c r="H9" s="286"/>
      <c r="I9" s="286"/>
      <c r="J9" s="286"/>
      <c r="K9" s="286"/>
      <c r="L9" s="286"/>
      <c r="M9" s="26"/>
      <c r="N9" s="26"/>
      <c r="O9" s="26"/>
      <c r="P9" s="26"/>
      <c r="Q9" s="27"/>
      <c r="R9" s="28"/>
      <c r="S9" s="29"/>
      <c r="T9" s="29"/>
      <c r="U9" s="29"/>
      <c r="V9" s="29"/>
      <c r="W9" s="29"/>
      <c r="X9" s="29"/>
      <c r="Y9" s="29"/>
      <c r="Z9" s="30"/>
    </row>
    <row r="10" spans="1:26" ht="24" customHeight="1">
      <c r="A10" s="24"/>
      <c r="B10" s="25"/>
      <c r="C10" s="25" t="s">
        <v>6</v>
      </c>
      <c r="D10" s="286" t="s">
        <v>97</v>
      </c>
      <c r="E10" s="286"/>
      <c r="F10" s="286"/>
      <c r="G10" s="286"/>
      <c r="H10" s="286"/>
      <c r="I10" s="286"/>
      <c r="J10" s="286"/>
      <c r="K10" s="286"/>
      <c r="L10" s="286"/>
      <c r="M10" s="26"/>
      <c r="N10" s="26"/>
      <c r="O10" s="26"/>
      <c r="P10" s="26"/>
      <c r="Q10" s="26"/>
      <c r="R10" s="31"/>
      <c r="S10" s="29"/>
      <c r="T10" s="32"/>
      <c r="U10" s="29"/>
      <c r="V10" s="32"/>
      <c r="W10" s="29"/>
      <c r="X10" s="32"/>
      <c r="Y10" s="32"/>
      <c r="Z10" s="30"/>
    </row>
    <row r="11" spans="1:29" ht="11.25" customHeight="1">
      <c r="A11" s="15"/>
      <c r="B11" s="17"/>
      <c r="C11" s="20"/>
      <c r="D11" s="17"/>
      <c r="E11" s="20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3"/>
      <c r="AB11" s="94"/>
      <c r="AC11" s="33"/>
    </row>
    <row r="12" spans="1:26" ht="7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30"/>
    </row>
    <row r="13" spans="1:26" ht="20.25" customHeight="1">
      <c r="A13" s="34" t="s">
        <v>7</v>
      </c>
      <c r="B13" s="35"/>
      <c r="C13" s="36"/>
      <c r="D13" s="36"/>
      <c r="E13" s="36"/>
      <c r="F13" s="36"/>
      <c r="G13" s="36"/>
      <c r="H13" s="36"/>
      <c r="I13" s="6"/>
      <c r="J13" s="339">
        <v>10000</v>
      </c>
      <c r="K13" s="339"/>
      <c r="L13" s="339"/>
      <c r="M13" s="37" t="s">
        <v>8</v>
      </c>
      <c r="N13" s="6"/>
      <c r="O13" s="6"/>
      <c r="P13" s="6"/>
      <c r="Q13" s="6"/>
      <c r="R13" s="6"/>
      <c r="S13" s="31"/>
      <c r="T13" s="6"/>
      <c r="U13" s="6"/>
      <c r="V13" s="6"/>
      <c r="W13" s="6"/>
      <c r="X13" s="6"/>
      <c r="Y13" s="6"/>
      <c r="Z13" s="8"/>
    </row>
    <row r="14" spans="1:26" ht="13.5">
      <c r="A14" s="38"/>
      <c r="B14" s="3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31"/>
      <c r="T14" s="40"/>
      <c r="U14" s="40"/>
      <c r="V14" s="40"/>
      <c r="W14" s="41"/>
      <c r="X14" s="6"/>
      <c r="Y14" s="6"/>
      <c r="Z14" s="8"/>
    </row>
    <row r="15" spans="1:26" ht="13.5">
      <c r="A15" s="42" t="s">
        <v>9</v>
      </c>
      <c r="B15" s="35"/>
      <c r="C15" s="36"/>
      <c r="D15" s="36"/>
      <c r="E15" s="36"/>
      <c r="F15" s="36"/>
      <c r="G15" s="36"/>
      <c r="H15" s="36"/>
      <c r="I15" s="6"/>
      <c r="J15" s="6"/>
      <c r="K15" s="6"/>
      <c r="L15" s="6"/>
      <c r="M15" s="6"/>
      <c r="N15" s="6"/>
      <c r="O15" s="6"/>
      <c r="P15" s="6"/>
      <c r="Q15" s="6"/>
      <c r="R15" s="6"/>
      <c r="S15" s="31"/>
      <c r="T15" s="40"/>
      <c r="U15" s="40"/>
      <c r="V15" s="40"/>
      <c r="W15" s="41"/>
      <c r="X15" s="6"/>
      <c r="Y15" s="6"/>
      <c r="Z15" s="8"/>
    </row>
    <row r="16" spans="1:26" ht="13.5">
      <c r="A16" s="39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8"/>
    </row>
    <row r="17" spans="1:26" ht="13.5">
      <c r="A17" s="39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8"/>
    </row>
    <row r="18" spans="1:26" ht="13.5">
      <c r="A18" s="39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</row>
    <row r="19" spans="1:26" ht="13.5">
      <c r="A19" s="3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8"/>
    </row>
    <row r="20" spans="1:26" ht="29.25" customHeight="1">
      <c r="A20" s="24"/>
      <c r="B20" s="209" t="s">
        <v>13</v>
      </c>
      <c r="C20" s="221"/>
      <c r="D20" s="116" t="s">
        <v>14</v>
      </c>
      <c r="E20" s="117"/>
      <c r="F20" s="117"/>
      <c r="G20" s="117"/>
      <c r="H20" s="118"/>
      <c r="I20" s="114" t="s">
        <v>89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209" t="s">
        <v>15</v>
      </c>
      <c r="U20" s="210"/>
      <c r="V20" s="210"/>
      <c r="W20" s="210"/>
      <c r="X20" s="73" t="s">
        <v>16</v>
      </c>
      <c r="Y20" s="74"/>
      <c r="Z20" s="30"/>
    </row>
    <row r="21" spans="1:26" ht="29.25" customHeight="1" thickBot="1">
      <c r="A21" s="43" t="s">
        <v>17</v>
      </c>
      <c r="B21" s="211">
        <v>4411</v>
      </c>
      <c r="C21" s="212"/>
      <c r="D21" s="111" t="s">
        <v>87</v>
      </c>
      <c r="E21" s="112"/>
      <c r="F21" s="112"/>
      <c r="G21" s="112"/>
      <c r="H21" s="113"/>
      <c r="I21" s="119" t="s">
        <v>90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1"/>
      <c r="T21" s="213">
        <v>10000</v>
      </c>
      <c r="U21" s="214"/>
      <c r="V21" s="214"/>
      <c r="W21" s="60" t="s">
        <v>18</v>
      </c>
      <c r="X21" s="75" t="s">
        <v>19</v>
      </c>
      <c r="Y21" s="56"/>
      <c r="Z21" s="30"/>
    </row>
    <row r="22" spans="1:26" ht="29.25" customHeight="1" thickBot="1" thickTop="1">
      <c r="A22" s="32">
        <v>1</v>
      </c>
      <c r="B22" s="215"/>
      <c r="C22" s="216"/>
      <c r="D22" s="222"/>
      <c r="E22" s="222"/>
      <c r="F22" s="222"/>
      <c r="G22" s="222"/>
      <c r="H22" s="223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  <c r="T22" s="217"/>
      <c r="U22" s="218"/>
      <c r="V22" s="218"/>
      <c r="W22" s="44" t="s">
        <v>18</v>
      </c>
      <c r="X22" s="78">
        <f>IF(OR(T22="",$J$13=""),"",T22/$J$13)</f>
      </c>
      <c r="Y22" s="76"/>
      <c r="Z22" s="30"/>
    </row>
    <row r="23" spans="1:26" ht="29.25" customHeight="1" thickTop="1">
      <c r="A23" s="32">
        <v>2</v>
      </c>
      <c r="B23" s="200"/>
      <c r="C23" s="201"/>
      <c r="D23" s="156"/>
      <c r="E23" s="157"/>
      <c r="F23" s="157"/>
      <c r="G23" s="157"/>
      <c r="H23" s="158"/>
      <c r="I23" s="124"/>
      <c r="J23" s="122"/>
      <c r="K23" s="122"/>
      <c r="L23" s="122"/>
      <c r="M23" s="122"/>
      <c r="N23" s="122"/>
      <c r="O23" s="122"/>
      <c r="P23" s="122"/>
      <c r="Q23" s="122"/>
      <c r="R23" s="122"/>
      <c r="S23" s="123"/>
      <c r="T23" s="202"/>
      <c r="U23" s="203"/>
      <c r="V23" s="203"/>
      <c r="W23" s="45" t="s">
        <v>18</v>
      </c>
      <c r="X23" s="79">
        <f>IF(OR(T23="",$J$13=""),"",T23/$J$13)</f>
      </c>
      <c r="Y23" s="76"/>
      <c r="Z23" s="30"/>
    </row>
    <row r="24" spans="1:26" ht="29.25" customHeight="1">
      <c r="A24" s="32">
        <v>3</v>
      </c>
      <c r="B24" s="205"/>
      <c r="C24" s="206"/>
      <c r="D24" s="187"/>
      <c r="E24" s="188"/>
      <c r="F24" s="188"/>
      <c r="G24" s="188"/>
      <c r="H24" s="189"/>
      <c r="I24" s="124"/>
      <c r="J24" s="122"/>
      <c r="K24" s="122"/>
      <c r="L24" s="122"/>
      <c r="M24" s="122"/>
      <c r="N24" s="122"/>
      <c r="O24" s="122"/>
      <c r="P24" s="122"/>
      <c r="Q24" s="122"/>
      <c r="R24" s="122"/>
      <c r="S24" s="123"/>
      <c r="T24" s="202"/>
      <c r="U24" s="203"/>
      <c r="V24" s="203"/>
      <c r="W24" s="45" t="s">
        <v>18</v>
      </c>
      <c r="X24" s="77">
        <f>IF(OR(T24="",$J$13=""),"",T24/$J$13)</f>
      </c>
      <c r="Y24" s="76"/>
      <c r="Z24" s="30"/>
    </row>
    <row r="25" spans="1:26" ht="13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6"/>
      <c r="S25" s="31" t="s">
        <v>20</v>
      </c>
      <c r="T25" s="207">
        <f>SUM(T22:V24)</f>
        <v>0</v>
      </c>
      <c r="U25" s="207"/>
      <c r="V25" s="207"/>
      <c r="W25" s="41" t="s">
        <v>18</v>
      </c>
      <c r="X25" s="24"/>
      <c r="Y25" s="24"/>
      <c r="Z25" s="30"/>
    </row>
    <row r="26" spans="1:26" ht="13.5">
      <c r="A26" s="46"/>
      <c r="B26" s="46"/>
      <c r="C26" s="4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6"/>
      <c r="S26" s="31"/>
      <c r="T26" s="40"/>
      <c r="U26" s="40"/>
      <c r="V26" s="40"/>
      <c r="W26" s="41"/>
      <c r="X26" s="24"/>
      <c r="Y26" s="24"/>
      <c r="Z26" s="30"/>
    </row>
    <row r="27" spans="1:26" ht="18.75" customHeight="1">
      <c r="A27" s="168" t="s">
        <v>21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48" customFormat="1" ht="9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13.5">
      <c r="A29" s="3" t="s">
        <v>88</v>
      </c>
    </row>
    <row r="30" spans="1:26" ht="13.5">
      <c r="A30" s="4"/>
      <c r="B30" s="5"/>
      <c r="C30" s="4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8"/>
    </row>
    <row r="31" spans="1:26" ht="14.25">
      <c r="A31" s="10" t="s">
        <v>22</v>
      </c>
      <c r="B31" s="9"/>
      <c r="C31" s="10"/>
      <c r="D31" s="10"/>
      <c r="E31" s="10"/>
      <c r="F31" s="11"/>
      <c r="G31" s="9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8"/>
    </row>
    <row r="32" spans="1:26" ht="14.25" thickBot="1">
      <c r="A32" s="4"/>
      <c r="B32" s="5"/>
      <c r="C32" s="4"/>
      <c r="D32" s="6"/>
      <c r="E32" s="6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49"/>
      <c r="T32" s="6"/>
      <c r="U32" s="6"/>
      <c r="V32" s="6"/>
      <c r="W32" s="6"/>
      <c r="X32" s="6"/>
      <c r="Y32" s="6"/>
      <c r="Z32" s="8"/>
    </row>
    <row r="33" spans="3:26" ht="18" customHeight="1">
      <c r="C33" s="50"/>
      <c r="D33" s="51"/>
      <c r="E33" s="6"/>
      <c r="F33" s="6"/>
      <c r="G33" s="208" t="s">
        <v>26</v>
      </c>
      <c r="H33" s="195"/>
      <c r="I33" s="195"/>
      <c r="J33" s="196"/>
      <c r="K33" s="208" t="s">
        <v>27</v>
      </c>
      <c r="L33" s="195"/>
      <c r="M33" s="195"/>
      <c r="N33" s="195"/>
      <c r="O33" s="165" t="s">
        <v>28</v>
      </c>
      <c r="P33" s="166"/>
      <c r="Q33" s="166"/>
      <c r="R33" s="167"/>
      <c r="S33" s="197" t="s">
        <v>33</v>
      </c>
      <c r="T33" s="198"/>
      <c r="U33" s="198"/>
      <c r="V33" s="199"/>
      <c r="Y33" s="6"/>
      <c r="Z33" s="8"/>
    </row>
    <row r="34" spans="1:26" ht="13.5" customHeight="1">
      <c r="A34" s="237" t="s">
        <v>4</v>
      </c>
      <c r="B34" s="238"/>
      <c r="C34" s="193" t="s">
        <v>23</v>
      </c>
      <c r="D34" s="194"/>
      <c r="E34" s="194"/>
      <c r="F34" s="204"/>
      <c r="G34" s="52" t="s">
        <v>29</v>
      </c>
      <c r="H34" s="53"/>
      <c r="I34" s="53"/>
      <c r="J34" s="54"/>
      <c r="K34" s="52" t="s">
        <v>31</v>
      </c>
      <c r="L34" s="53"/>
      <c r="M34" s="53"/>
      <c r="N34" s="53"/>
      <c r="O34" s="71" t="s">
        <v>54</v>
      </c>
      <c r="P34" s="64"/>
      <c r="Q34" s="64"/>
      <c r="R34" s="66"/>
      <c r="S34" s="87" t="s">
        <v>53</v>
      </c>
      <c r="T34" s="84"/>
      <c r="U34" s="84"/>
      <c r="V34" s="88"/>
      <c r="Y34" s="24"/>
      <c r="Z34" s="30"/>
    </row>
    <row r="35" spans="1:26" ht="13.5">
      <c r="A35" s="239"/>
      <c r="B35" s="240"/>
      <c r="C35" s="287" t="s">
        <v>99</v>
      </c>
      <c r="D35" s="288"/>
      <c r="E35" s="288"/>
      <c r="F35" s="289"/>
      <c r="G35" s="293">
        <v>18750000</v>
      </c>
      <c r="H35" s="294"/>
      <c r="I35" s="294"/>
      <c r="J35" s="297" t="s">
        <v>0</v>
      </c>
      <c r="K35" s="293">
        <v>150000</v>
      </c>
      <c r="L35" s="294"/>
      <c r="M35" s="294"/>
      <c r="N35" s="181" t="s">
        <v>3</v>
      </c>
      <c r="O35" s="299">
        <f>_xlfn.IFERROR(ROUNDDOWN(G35/K35,0),"")</f>
        <v>125</v>
      </c>
      <c r="P35" s="300"/>
      <c r="Q35" s="300"/>
      <c r="R35" s="271" t="s">
        <v>0</v>
      </c>
      <c r="S35" s="89" t="s">
        <v>58</v>
      </c>
      <c r="T35" s="85"/>
      <c r="U35" s="85"/>
      <c r="V35" s="90"/>
      <c r="Y35" s="24"/>
      <c r="Z35" s="30"/>
    </row>
    <row r="36" spans="1:25" ht="13.5">
      <c r="A36" s="239"/>
      <c r="B36" s="240"/>
      <c r="C36" s="290"/>
      <c r="D36" s="291"/>
      <c r="E36" s="291"/>
      <c r="F36" s="292"/>
      <c r="G36" s="295"/>
      <c r="H36" s="296"/>
      <c r="I36" s="296"/>
      <c r="J36" s="298"/>
      <c r="K36" s="295"/>
      <c r="L36" s="296"/>
      <c r="M36" s="296"/>
      <c r="N36" s="270"/>
      <c r="O36" s="301"/>
      <c r="P36" s="302"/>
      <c r="Q36" s="302"/>
      <c r="R36" s="278"/>
      <c r="S36" s="89"/>
      <c r="T36" s="85"/>
      <c r="U36" s="85"/>
      <c r="V36" s="90"/>
      <c r="Y36" s="58"/>
    </row>
    <row r="37" spans="1:22" ht="14.25">
      <c r="A37" s="239"/>
      <c r="B37" s="240"/>
      <c r="C37" s="125" t="s">
        <v>24</v>
      </c>
      <c r="D37" s="126"/>
      <c r="E37" s="126"/>
      <c r="F37" s="127"/>
      <c r="G37" s="52" t="s">
        <v>30</v>
      </c>
      <c r="H37" s="53"/>
      <c r="I37" s="53"/>
      <c r="J37" s="54"/>
      <c r="K37" s="52" t="s">
        <v>32</v>
      </c>
      <c r="L37" s="53"/>
      <c r="M37" s="53"/>
      <c r="N37" s="53"/>
      <c r="O37" s="71" t="s">
        <v>55</v>
      </c>
      <c r="P37" s="64"/>
      <c r="Q37" s="64"/>
      <c r="R37" s="66"/>
      <c r="S37" s="303">
        <f>_xlfn.IFERROR(ROUNDDOWN(O35/O38*100-100,1),"")</f>
        <v>25</v>
      </c>
      <c r="T37" s="304"/>
      <c r="U37" s="304"/>
      <c r="V37" s="91"/>
    </row>
    <row r="38" spans="1:22" ht="13.5">
      <c r="A38" s="239"/>
      <c r="B38" s="240"/>
      <c r="C38" s="128"/>
      <c r="D38" s="129"/>
      <c r="E38" s="129"/>
      <c r="F38" s="130"/>
      <c r="G38" s="293">
        <v>15000000</v>
      </c>
      <c r="H38" s="294"/>
      <c r="I38" s="294"/>
      <c r="J38" s="182" t="s">
        <v>0</v>
      </c>
      <c r="K38" s="293">
        <v>150000</v>
      </c>
      <c r="L38" s="294"/>
      <c r="M38" s="294"/>
      <c r="N38" s="181" t="s">
        <v>3</v>
      </c>
      <c r="O38" s="299">
        <f>_xlfn.IFERROR(ROUNDDOWN(G38/K38,0),"")</f>
        <v>100</v>
      </c>
      <c r="P38" s="300"/>
      <c r="Q38" s="300"/>
      <c r="R38" s="271" t="s">
        <v>0</v>
      </c>
      <c r="S38" s="303"/>
      <c r="T38" s="304"/>
      <c r="U38" s="304"/>
      <c r="V38" s="226" t="s">
        <v>35</v>
      </c>
    </row>
    <row r="39" spans="1:23" ht="14.25" thickBot="1">
      <c r="A39" s="241"/>
      <c r="B39" s="242"/>
      <c r="C39" s="131"/>
      <c r="D39" s="132"/>
      <c r="E39" s="132"/>
      <c r="F39" s="133"/>
      <c r="G39" s="307"/>
      <c r="H39" s="308"/>
      <c r="I39" s="308"/>
      <c r="J39" s="273"/>
      <c r="K39" s="307"/>
      <c r="L39" s="308"/>
      <c r="M39" s="308"/>
      <c r="N39" s="275"/>
      <c r="O39" s="309"/>
      <c r="P39" s="310"/>
      <c r="Q39" s="310"/>
      <c r="R39" s="279"/>
      <c r="S39" s="305"/>
      <c r="T39" s="306"/>
      <c r="U39" s="306"/>
      <c r="V39" s="230"/>
      <c r="W39" s="55" t="s">
        <v>37</v>
      </c>
    </row>
    <row r="40" spans="1:26" ht="13.5" customHeight="1" thickTop="1">
      <c r="A40" s="233" t="s">
        <v>60</v>
      </c>
      <c r="B40" s="234"/>
      <c r="C40" s="180" t="s">
        <v>23</v>
      </c>
      <c r="D40" s="181"/>
      <c r="E40" s="181"/>
      <c r="F40" s="182"/>
      <c r="G40" s="61" t="s">
        <v>49</v>
      </c>
      <c r="H40" s="62"/>
      <c r="I40" s="62"/>
      <c r="J40" s="63"/>
      <c r="K40" s="61" t="s">
        <v>51</v>
      </c>
      <c r="L40" s="62"/>
      <c r="M40" s="62"/>
      <c r="N40" s="62"/>
      <c r="O40" s="72" t="s">
        <v>56</v>
      </c>
      <c r="P40" s="65"/>
      <c r="Q40" s="65"/>
      <c r="R40" s="68"/>
      <c r="S40" s="87" t="s">
        <v>67</v>
      </c>
      <c r="T40" s="84"/>
      <c r="U40" s="84"/>
      <c r="V40" s="88"/>
      <c r="Y40" s="24"/>
      <c r="Z40" s="30"/>
    </row>
    <row r="41" spans="1:26" ht="13.5">
      <c r="A41" s="233"/>
      <c r="B41" s="234"/>
      <c r="C41" s="287" t="s">
        <v>99</v>
      </c>
      <c r="D41" s="288"/>
      <c r="E41" s="288"/>
      <c r="F41" s="289"/>
      <c r="G41" s="293">
        <v>18750000</v>
      </c>
      <c r="H41" s="294"/>
      <c r="I41" s="294"/>
      <c r="J41" s="182" t="s">
        <v>0</v>
      </c>
      <c r="K41" s="293">
        <v>150000</v>
      </c>
      <c r="L41" s="294"/>
      <c r="M41" s="294"/>
      <c r="N41" s="181" t="s">
        <v>3</v>
      </c>
      <c r="O41" s="299">
        <f>_xlfn.IFERROR(ROUNDDOWN(G41/K41,0),"")</f>
        <v>125</v>
      </c>
      <c r="P41" s="300"/>
      <c r="Q41" s="300"/>
      <c r="R41" s="271" t="s">
        <v>0</v>
      </c>
      <c r="S41" s="89" t="s">
        <v>59</v>
      </c>
      <c r="T41" s="85"/>
      <c r="U41" s="85"/>
      <c r="V41" s="90"/>
      <c r="Y41" s="24"/>
      <c r="Z41" s="30"/>
    </row>
    <row r="42" spans="1:25" ht="13.5">
      <c r="A42" s="233"/>
      <c r="B42" s="234"/>
      <c r="C42" s="290"/>
      <c r="D42" s="291"/>
      <c r="E42" s="291"/>
      <c r="F42" s="292"/>
      <c r="G42" s="295"/>
      <c r="H42" s="296"/>
      <c r="I42" s="296"/>
      <c r="J42" s="274"/>
      <c r="K42" s="295"/>
      <c r="L42" s="296"/>
      <c r="M42" s="296"/>
      <c r="N42" s="270"/>
      <c r="O42" s="301"/>
      <c r="P42" s="302"/>
      <c r="Q42" s="302"/>
      <c r="R42" s="278"/>
      <c r="S42" s="89"/>
      <c r="T42" s="85"/>
      <c r="U42" s="85"/>
      <c r="V42" s="90"/>
      <c r="Y42" s="58"/>
    </row>
    <row r="43" spans="1:22" ht="14.25">
      <c r="A43" s="233"/>
      <c r="B43" s="234"/>
      <c r="C43" s="125" t="s">
        <v>24</v>
      </c>
      <c r="D43" s="126"/>
      <c r="E43" s="126"/>
      <c r="F43" s="127"/>
      <c r="G43" s="52" t="s">
        <v>50</v>
      </c>
      <c r="H43" s="53"/>
      <c r="I43" s="53"/>
      <c r="J43" s="54"/>
      <c r="K43" s="52" t="s">
        <v>52</v>
      </c>
      <c r="L43" s="53"/>
      <c r="M43" s="53"/>
      <c r="N43" s="53"/>
      <c r="O43" s="71" t="s">
        <v>57</v>
      </c>
      <c r="P43" s="64"/>
      <c r="Q43" s="64"/>
      <c r="R43" s="66"/>
      <c r="S43" s="303">
        <f>_xlfn.IFERROR(ROUNDDOWN(O41/O44*100-100,1),"")</f>
        <v>25</v>
      </c>
      <c r="T43" s="304"/>
      <c r="U43" s="304"/>
      <c r="V43" s="91"/>
    </row>
    <row r="44" spans="1:22" ht="13.5">
      <c r="A44" s="233"/>
      <c r="B44" s="234"/>
      <c r="C44" s="128"/>
      <c r="D44" s="129"/>
      <c r="E44" s="129"/>
      <c r="F44" s="130"/>
      <c r="G44" s="293">
        <v>15000000</v>
      </c>
      <c r="H44" s="294"/>
      <c r="I44" s="294"/>
      <c r="J44" s="182" t="s">
        <v>0</v>
      </c>
      <c r="K44" s="293">
        <v>150000</v>
      </c>
      <c r="L44" s="294"/>
      <c r="M44" s="294"/>
      <c r="N44" s="181" t="s">
        <v>3</v>
      </c>
      <c r="O44" s="299">
        <f>_xlfn.IFERROR(ROUNDDOWN(G44/K44,0),"")</f>
        <v>100</v>
      </c>
      <c r="P44" s="300"/>
      <c r="Q44" s="300"/>
      <c r="R44" s="271" t="s">
        <v>0</v>
      </c>
      <c r="S44" s="303"/>
      <c r="T44" s="304"/>
      <c r="U44" s="304"/>
      <c r="V44" s="226" t="s">
        <v>35</v>
      </c>
    </row>
    <row r="45" spans="1:23" ht="14.25" thickBot="1">
      <c r="A45" s="235"/>
      <c r="B45" s="236"/>
      <c r="C45" s="231"/>
      <c r="D45" s="232"/>
      <c r="E45" s="232"/>
      <c r="F45" s="261"/>
      <c r="G45" s="295"/>
      <c r="H45" s="296"/>
      <c r="I45" s="296"/>
      <c r="J45" s="274"/>
      <c r="K45" s="295"/>
      <c r="L45" s="296"/>
      <c r="M45" s="296"/>
      <c r="N45" s="270"/>
      <c r="O45" s="313"/>
      <c r="P45" s="314"/>
      <c r="Q45" s="314"/>
      <c r="R45" s="272"/>
      <c r="S45" s="311"/>
      <c r="T45" s="312"/>
      <c r="U45" s="312"/>
      <c r="V45" s="227"/>
      <c r="W45" s="55" t="s">
        <v>37</v>
      </c>
    </row>
    <row r="46" spans="1:19" ht="15">
      <c r="A46" s="56"/>
      <c r="B46" s="56"/>
      <c r="C46" s="56"/>
      <c r="D46" s="56"/>
      <c r="E46" s="57"/>
      <c r="F46" s="57"/>
      <c r="G46" s="57"/>
      <c r="H46" s="56"/>
      <c r="I46" s="57"/>
      <c r="J46" s="57"/>
      <c r="K46" s="57"/>
      <c r="L46" s="56"/>
      <c r="M46" s="57"/>
      <c r="N46" s="57"/>
      <c r="O46" s="57"/>
      <c r="P46" s="56"/>
      <c r="S46" s="106" t="s">
        <v>102</v>
      </c>
    </row>
    <row r="48" spans="1:16" ht="14.25">
      <c r="A48" s="10" t="s">
        <v>34</v>
      </c>
      <c r="B48" s="9"/>
      <c r="C48" s="10"/>
      <c r="D48" s="10"/>
      <c r="E48" s="10"/>
      <c r="F48" s="11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 thickBot="1">
      <c r="A49" s="21"/>
      <c r="B49" s="9"/>
      <c r="C49" s="10"/>
      <c r="D49" s="10"/>
      <c r="E49" s="10"/>
      <c r="F49" s="11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3.5">
      <c r="A50" s="4"/>
      <c r="B50" s="5"/>
      <c r="C50" s="4"/>
      <c r="D50" s="6"/>
      <c r="E50" s="248" t="s">
        <v>61</v>
      </c>
      <c r="F50" s="249"/>
      <c r="G50" s="249"/>
      <c r="H50" s="250"/>
      <c r="I50" s="260" t="s">
        <v>62</v>
      </c>
      <c r="J50" s="249"/>
      <c r="K50" s="249"/>
      <c r="L50" s="250"/>
      <c r="M50" s="254" t="s">
        <v>36</v>
      </c>
      <c r="N50" s="255"/>
      <c r="O50" s="255"/>
      <c r="P50" s="256"/>
    </row>
    <row r="51" spans="1:16" ht="13.5" customHeight="1">
      <c r="A51" s="50"/>
      <c r="B51" s="51"/>
      <c r="C51" s="6"/>
      <c r="D51" s="6"/>
      <c r="E51" s="251"/>
      <c r="F51" s="252"/>
      <c r="G51" s="252"/>
      <c r="H51" s="253"/>
      <c r="I51" s="251"/>
      <c r="J51" s="252"/>
      <c r="K51" s="252"/>
      <c r="L51" s="253"/>
      <c r="M51" s="257"/>
      <c r="N51" s="258"/>
      <c r="O51" s="258"/>
      <c r="P51" s="259"/>
    </row>
    <row r="52" spans="1:16" ht="13.5">
      <c r="A52" s="125" t="s">
        <v>4</v>
      </c>
      <c r="B52" s="126"/>
      <c r="C52" s="126"/>
      <c r="D52" s="126"/>
      <c r="E52" s="100" t="s">
        <v>63</v>
      </c>
      <c r="F52" s="53"/>
      <c r="G52" s="53"/>
      <c r="H52" s="69"/>
      <c r="I52" s="100" t="s">
        <v>65</v>
      </c>
      <c r="J52" s="53"/>
      <c r="K52" s="53"/>
      <c r="L52" s="69"/>
      <c r="M52" s="92" t="s">
        <v>68</v>
      </c>
      <c r="N52" s="84"/>
      <c r="O52" s="84"/>
      <c r="P52" s="88"/>
    </row>
    <row r="53" spans="1:17" ht="13.5">
      <c r="A53" s="128"/>
      <c r="B53" s="129"/>
      <c r="C53" s="129"/>
      <c r="D53" s="129"/>
      <c r="E53" s="315">
        <v>200000</v>
      </c>
      <c r="F53" s="294"/>
      <c r="G53" s="294"/>
      <c r="H53" s="153" t="s">
        <v>0</v>
      </c>
      <c r="I53" s="315">
        <v>180000</v>
      </c>
      <c r="J53" s="294"/>
      <c r="K53" s="294"/>
      <c r="L53" s="153" t="s">
        <v>0</v>
      </c>
      <c r="M53" s="89" t="s">
        <v>85</v>
      </c>
      <c r="N53" s="85"/>
      <c r="O53" s="85"/>
      <c r="P53" s="226" t="s">
        <v>1</v>
      </c>
      <c r="Q53" s="6"/>
    </row>
    <row r="54" spans="1:17" ht="13.5">
      <c r="A54" s="128"/>
      <c r="B54" s="129"/>
      <c r="C54" s="129"/>
      <c r="D54" s="129"/>
      <c r="E54" s="315"/>
      <c r="F54" s="294"/>
      <c r="G54" s="294"/>
      <c r="H54" s="153"/>
      <c r="I54" s="315"/>
      <c r="J54" s="294"/>
      <c r="K54" s="294"/>
      <c r="L54" s="153"/>
      <c r="M54" s="89"/>
      <c r="N54" s="85"/>
      <c r="O54" s="85"/>
      <c r="P54" s="226"/>
      <c r="Q54" s="6"/>
    </row>
    <row r="55" spans="1:17" ht="14.25" thickBot="1">
      <c r="A55" s="131"/>
      <c r="B55" s="132"/>
      <c r="C55" s="132"/>
      <c r="D55" s="132"/>
      <c r="E55" s="316"/>
      <c r="F55" s="308"/>
      <c r="G55" s="308"/>
      <c r="H55" s="154"/>
      <c r="I55" s="316"/>
      <c r="J55" s="308"/>
      <c r="K55" s="308"/>
      <c r="L55" s="154"/>
      <c r="M55" s="317">
        <f>_xlfn.IFERROR(ROUNDDOWN(I53/E53*100,1),"")</f>
        <v>90</v>
      </c>
      <c r="N55" s="318"/>
      <c r="O55" s="318"/>
      <c r="P55" s="230"/>
      <c r="Q55" s="55" t="s">
        <v>37</v>
      </c>
    </row>
    <row r="56" spans="1:16" ht="14.25" thickTop="1">
      <c r="A56" s="128" t="s">
        <v>2</v>
      </c>
      <c r="B56" s="129"/>
      <c r="C56" s="129"/>
      <c r="D56" s="129"/>
      <c r="E56" s="101" t="s">
        <v>64</v>
      </c>
      <c r="F56" s="62"/>
      <c r="G56" s="62"/>
      <c r="H56" s="70"/>
      <c r="I56" s="81" t="s">
        <v>66</v>
      </c>
      <c r="J56" s="62"/>
      <c r="K56" s="62"/>
      <c r="L56" s="70"/>
      <c r="M56" s="93" t="s">
        <v>69</v>
      </c>
      <c r="N56" s="86"/>
      <c r="O56" s="86"/>
      <c r="P56" s="91"/>
    </row>
    <row r="57" spans="1:16" ht="13.5">
      <c r="A57" s="128"/>
      <c r="B57" s="129"/>
      <c r="C57" s="129"/>
      <c r="D57" s="129"/>
      <c r="E57" s="67"/>
      <c r="F57" s="62"/>
      <c r="G57" s="62"/>
      <c r="H57" s="70"/>
      <c r="I57" s="67"/>
      <c r="J57" s="62"/>
      <c r="K57" s="62"/>
      <c r="L57" s="70"/>
      <c r="M57" s="89" t="s">
        <v>86</v>
      </c>
      <c r="N57" s="85"/>
      <c r="O57" s="85"/>
      <c r="P57" s="226" t="s">
        <v>1</v>
      </c>
    </row>
    <row r="58" spans="1:16" ht="13.5">
      <c r="A58" s="128"/>
      <c r="B58" s="129"/>
      <c r="C58" s="129"/>
      <c r="D58" s="129"/>
      <c r="E58" s="315">
        <v>300000</v>
      </c>
      <c r="F58" s="294"/>
      <c r="G58" s="294"/>
      <c r="H58" s="153" t="s">
        <v>0</v>
      </c>
      <c r="I58" s="315">
        <v>180000</v>
      </c>
      <c r="J58" s="294"/>
      <c r="K58" s="294"/>
      <c r="L58" s="153" t="s">
        <v>0</v>
      </c>
      <c r="M58" s="89"/>
      <c r="N58" s="85"/>
      <c r="O58" s="85"/>
      <c r="P58" s="226"/>
    </row>
    <row r="59" spans="1:17" ht="14.25" thickBot="1">
      <c r="A59" s="231"/>
      <c r="B59" s="232"/>
      <c r="C59" s="232"/>
      <c r="D59" s="232"/>
      <c r="E59" s="319"/>
      <c r="F59" s="320"/>
      <c r="G59" s="320"/>
      <c r="H59" s="171"/>
      <c r="I59" s="319"/>
      <c r="J59" s="320"/>
      <c r="K59" s="320"/>
      <c r="L59" s="171"/>
      <c r="M59" s="321">
        <f>_xlfn.IFERROR(ROUNDDOWN(I58/E58*100,1),"")</f>
        <v>60</v>
      </c>
      <c r="N59" s="322"/>
      <c r="O59" s="322"/>
      <c r="P59" s="227"/>
      <c r="Q59" s="55" t="s">
        <v>37</v>
      </c>
    </row>
    <row r="60" ht="15">
      <c r="M60" s="106" t="s">
        <v>102</v>
      </c>
    </row>
    <row r="61" spans="1:13" ht="14.25">
      <c r="A61" s="10" t="s">
        <v>38</v>
      </c>
      <c r="B61" s="9"/>
      <c r="C61" s="10"/>
      <c r="D61" s="10"/>
      <c r="E61" s="10"/>
      <c r="F61" s="11"/>
      <c r="G61" s="6"/>
      <c r="H61" s="6"/>
      <c r="I61" s="6"/>
      <c r="J61" s="6"/>
      <c r="K61" s="6"/>
      <c r="M61" s="6"/>
    </row>
    <row r="62" spans="1:13" ht="14.25" thickBot="1">
      <c r="A62" s="4"/>
      <c r="B62" s="5"/>
      <c r="C62" s="4"/>
      <c r="D62" s="6"/>
      <c r="E62" s="6"/>
      <c r="F62" s="7"/>
      <c r="G62" s="6"/>
      <c r="H62" s="6"/>
      <c r="I62" s="6"/>
      <c r="J62" s="6"/>
      <c r="K62" s="6"/>
      <c r="M62" s="6"/>
    </row>
    <row r="63" spans="3:21" ht="18" customHeight="1">
      <c r="C63" s="50"/>
      <c r="D63" s="51"/>
      <c r="E63" s="6"/>
      <c r="F63" s="6"/>
      <c r="J63" s="165" t="s">
        <v>40</v>
      </c>
      <c r="K63" s="166"/>
      <c r="L63" s="166"/>
      <c r="M63" s="167"/>
      <c r="N63" s="165" t="s">
        <v>41</v>
      </c>
      <c r="O63" s="166"/>
      <c r="P63" s="166"/>
      <c r="Q63" s="167"/>
      <c r="R63" s="195" t="s">
        <v>42</v>
      </c>
      <c r="S63" s="195"/>
      <c r="T63" s="195"/>
      <c r="U63" s="196"/>
    </row>
    <row r="64" spans="1:21" ht="14.25" thickBot="1">
      <c r="A64" s="237" t="s">
        <v>4</v>
      </c>
      <c r="B64" s="238"/>
      <c r="C64" s="193" t="s">
        <v>25</v>
      </c>
      <c r="D64" s="194"/>
      <c r="E64" s="194"/>
      <c r="F64" s="194"/>
      <c r="G64" s="194"/>
      <c r="H64" s="194"/>
      <c r="I64" s="194"/>
      <c r="J64" s="138" t="s">
        <v>70</v>
      </c>
      <c r="K64" s="139"/>
      <c r="L64" s="139"/>
      <c r="M64" s="140"/>
      <c r="N64" s="138" t="s">
        <v>71</v>
      </c>
      <c r="O64" s="139"/>
      <c r="P64" s="139"/>
      <c r="Q64" s="140"/>
      <c r="R64" s="172" t="s">
        <v>78</v>
      </c>
      <c r="S64" s="173"/>
      <c r="T64" s="173"/>
      <c r="U64" s="185"/>
    </row>
    <row r="65" spans="1:24" ht="13.5">
      <c r="A65" s="239"/>
      <c r="B65" s="240"/>
      <c r="C65" s="323" t="s">
        <v>39</v>
      </c>
      <c r="D65" s="324"/>
      <c r="E65" s="324"/>
      <c r="F65" s="324"/>
      <c r="G65" s="324"/>
      <c r="H65" s="324"/>
      <c r="I65" s="324"/>
      <c r="J65" s="315">
        <v>56250</v>
      </c>
      <c r="K65" s="294"/>
      <c r="L65" s="294"/>
      <c r="M65" s="153" t="s">
        <v>0</v>
      </c>
      <c r="N65" s="315">
        <v>70000</v>
      </c>
      <c r="O65" s="294"/>
      <c r="P65" s="294"/>
      <c r="Q65" s="153" t="s">
        <v>0</v>
      </c>
      <c r="R65" s="328">
        <f>_xlfn.IFERROR(ROUNDDOWN($J$65/$N$65,3),"")</f>
        <v>0.803</v>
      </c>
      <c r="S65" s="328"/>
      <c r="T65" s="328"/>
      <c r="U65" s="328"/>
      <c r="V65" s="150" t="s">
        <v>81</v>
      </c>
      <c r="W65" s="151"/>
      <c r="X65" s="152"/>
    </row>
    <row r="66" spans="1:24" ht="13.5">
      <c r="A66" s="239"/>
      <c r="B66" s="240"/>
      <c r="C66" s="325"/>
      <c r="D66" s="326"/>
      <c r="E66" s="326"/>
      <c r="F66" s="326"/>
      <c r="G66" s="326"/>
      <c r="H66" s="326"/>
      <c r="I66" s="326"/>
      <c r="J66" s="327"/>
      <c r="K66" s="296"/>
      <c r="L66" s="296"/>
      <c r="M66" s="186"/>
      <c r="N66" s="327"/>
      <c r="O66" s="296"/>
      <c r="P66" s="296"/>
      <c r="Q66" s="186"/>
      <c r="R66" s="329"/>
      <c r="S66" s="329"/>
      <c r="T66" s="329"/>
      <c r="U66" s="329"/>
      <c r="V66" s="141" t="s">
        <v>83</v>
      </c>
      <c r="W66" s="142"/>
      <c r="X66" s="143"/>
    </row>
    <row r="67" spans="1:28" ht="14.25">
      <c r="A67" s="239"/>
      <c r="B67" s="240"/>
      <c r="C67" s="125" t="s">
        <v>24</v>
      </c>
      <c r="D67" s="126"/>
      <c r="E67" s="126"/>
      <c r="F67" s="126"/>
      <c r="G67" s="126"/>
      <c r="H67" s="126"/>
      <c r="I67" s="126"/>
      <c r="J67" s="134" t="s">
        <v>72</v>
      </c>
      <c r="K67" s="135"/>
      <c r="L67" s="135"/>
      <c r="M67" s="136"/>
      <c r="N67" s="134" t="s">
        <v>73</v>
      </c>
      <c r="O67" s="135"/>
      <c r="P67" s="135"/>
      <c r="Q67" s="136"/>
      <c r="R67" s="172" t="s">
        <v>92</v>
      </c>
      <c r="S67" s="173"/>
      <c r="T67" s="173"/>
      <c r="U67" s="173"/>
      <c r="V67" s="330">
        <f>_xlfn.IFERROR(ROUNDDOWN($R$65-$R$68,3),"")</f>
        <v>0.083</v>
      </c>
      <c r="W67" s="331"/>
      <c r="X67" s="332"/>
      <c r="AB67" s="105"/>
    </row>
    <row r="68" spans="1:25" ht="14.25" thickBot="1">
      <c r="A68" s="239"/>
      <c r="B68" s="240"/>
      <c r="C68" s="128"/>
      <c r="D68" s="129"/>
      <c r="E68" s="129"/>
      <c r="F68" s="129"/>
      <c r="G68" s="129"/>
      <c r="H68" s="129"/>
      <c r="I68" s="129"/>
      <c r="J68" s="315">
        <v>45000</v>
      </c>
      <c r="K68" s="294"/>
      <c r="L68" s="294"/>
      <c r="M68" s="153" t="s">
        <v>0</v>
      </c>
      <c r="N68" s="315">
        <v>62500</v>
      </c>
      <c r="O68" s="294"/>
      <c r="P68" s="294"/>
      <c r="Q68" s="153" t="s">
        <v>0</v>
      </c>
      <c r="R68" s="328">
        <f>_xlfn.IFERROR(ROUNDDOWN($J$68/$N$68,3),"")</f>
        <v>0.72</v>
      </c>
      <c r="S68" s="328"/>
      <c r="T68" s="328"/>
      <c r="U68" s="328"/>
      <c r="V68" s="333"/>
      <c r="W68" s="334"/>
      <c r="X68" s="335"/>
      <c r="Y68" s="55" t="s">
        <v>94</v>
      </c>
    </row>
    <row r="69" spans="1:27" ht="14.25" thickBot="1">
      <c r="A69" s="241"/>
      <c r="B69" s="242"/>
      <c r="C69" s="131"/>
      <c r="D69" s="132"/>
      <c r="E69" s="132"/>
      <c r="F69" s="132"/>
      <c r="G69" s="132"/>
      <c r="H69" s="132"/>
      <c r="I69" s="132"/>
      <c r="J69" s="316"/>
      <c r="K69" s="308"/>
      <c r="L69" s="308"/>
      <c r="M69" s="154"/>
      <c r="N69" s="316"/>
      <c r="O69" s="308"/>
      <c r="P69" s="308"/>
      <c r="Q69" s="154"/>
      <c r="R69" s="336"/>
      <c r="S69" s="336"/>
      <c r="T69" s="336"/>
      <c r="U69" s="337"/>
      <c r="V69" s="276" t="s">
        <v>95</v>
      </c>
      <c r="W69" s="277"/>
      <c r="X69" s="277"/>
      <c r="Y69" s="277"/>
      <c r="Z69" s="103"/>
      <c r="AA69" s="103"/>
    </row>
    <row r="70" spans="1:27" ht="15" thickBot="1" thickTop="1">
      <c r="A70" s="233" t="s">
        <v>60</v>
      </c>
      <c r="B70" s="234"/>
      <c r="C70" s="193" t="s">
        <v>25</v>
      </c>
      <c r="D70" s="194"/>
      <c r="E70" s="194"/>
      <c r="F70" s="194"/>
      <c r="G70" s="194"/>
      <c r="H70" s="194"/>
      <c r="I70" s="194"/>
      <c r="J70" s="190" t="s">
        <v>74</v>
      </c>
      <c r="K70" s="191"/>
      <c r="L70" s="191"/>
      <c r="M70" s="192"/>
      <c r="N70" s="190" t="s">
        <v>77</v>
      </c>
      <c r="O70" s="191"/>
      <c r="P70" s="191"/>
      <c r="Q70" s="192"/>
      <c r="R70" s="172" t="s">
        <v>79</v>
      </c>
      <c r="S70" s="173"/>
      <c r="T70" s="173"/>
      <c r="U70" s="185"/>
      <c r="V70" s="276"/>
      <c r="W70" s="277"/>
      <c r="X70" s="277"/>
      <c r="Y70" s="277"/>
      <c r="Z70" s="102"/>
      <c r="AA70" s="102"/>
    </row>
    <row r="71" spans="1:24" ht="13.5">
      <c r="A71" s="233"/>
      <c r="B71" s="234"/>
      <c r="C71" s="323" t="s">
        <v>39</v>
      </c>
      <c r="D71" s="324"/>
      <c r="E71" s="324"/>
      <c r="F71" s="324"/>
      <c r="G71" s="324"/>
      <c r="H71" s="324"/>
      <c r="I71" s="324"/>
      <c r="J71" s="315">
        <v>56250</v>
      </c>
      <c r="K71" s="294"/>
      <c r="L71" s="294"/>
      <c r="M71" s="153" t="s">
        <v>0</v>
      </c>
      <c r="N71" s="315">
        <v>103000</v>
      </c>
      <c r="O71" s="294"/>
      <c r="P71" s="294"/>
      <c r="Q71" s="153" t="s">
        <v>0</v>
      </c>
      <c r="R71" s="328">
        <f>_xlfn.IFERROR(ROUNDDOWN($J$71/$N$71,3),"")</f>
        <v>0.546</v>
      </c>
      <c r="S71" s="328"/>
      <c r="T71" s="328"/>
      <c r="U71" s="328"/>
      <c r="V71" s="150" t="s">
        <v>82</v>
      </c>
      <c r="W71" s="151"/>
      <c r="X71" s="152"/>
    </row>
    <row r="72" spans="1:24" ht="13.5">
      <c r="A72" s="233"/>
      <c r="B72" s="234"/>
      <c r="C72" s="325"/>
      <c r="D72" s="326"/>
      <c r="E72" s="326"/>
      <c r="F72" s="326"/>
      <c r="G72" s="326"/>
      <c r="H72" s="326"/>
      <c r="I72" s="326"/>
      <c r="J72" s="327"/>
      <c r="K72" s="296"/>
      <c r="L72" s="296"/>
      <c r="M72" s="186"/>
      <c r="N72" s="327"/>
      <c r="O72" s="296"/>
      <c r="P72" s="296"/>
      <c r="Q72" s="186"/>
      <c r="R72" s="329"/>
      <c r="S72" s="329"/>
      <c r="T72" s="329"/>
      <c r="U72" s="329"/>
      <c r="V72" s="141" t="s">
        <v>84</v>
      </c>
      <c r="W72" s="142"/>
      <c r="X72" s="143"/>
    </row>
    <row r="73" spans="1:24" ht="14.25">
      <c r="A73" s="233"/>
      <c r="B73" s="234"/>
      <c r="C73" s="125" t="s">
        <v>24</v>
      </c>
      <c r="D73" s="126"/>
      <c r="E73" s="126"/>
      <c r="F73" s="126"/>
      <c r="G73" s="126"/>
      <c r="H73" s="126"/>
      <c r="I73" s="126"/>
      <c r="J73" s="134" t="s">
        <v>76</v>
      </c>
      <c r="K73" s="135"/>
      <c r="L73" s="135"/>
      <c r="M73" s="136"/>
      <c r="N73" s="134" t="s">
        <v>75</v>
      </c>
      <c r="O73" s="135"/>
      <c r="P73" s="135"/>
      <c r="Q73" s="136"/>
      <c r="R73" s="172" t="s">
        <v>80</v>
      </c>
      <c r="S73" s="173"/>
      <c r="T73" s="173"/>
      <c r="U73" s="173"/>
      <c r="V73" s="330">
        <f>_xlfn.IFERROR(ROUNDDOWN($R$71-$R$74,3),"")</f>
        <v>0.068</v>
      </c>
      <c r="W73" s="331"/>
      <c r="X73" s="332"/>
    </row>
    <row r="74" spans="1:25" ht="14.25" thickBot="1">
      <c r="A74" s="233"/>
      <c r="B74" s="234"/>
      <c r="C74" s="128"/>
      <c r="D74" s="129"/>
      <c r="E74" s="129"/>
      <c r="F74" s="129"/>
      <c r="G74" s="129"/>
      <c r="H74" s="129"/>
      <c r="I74" s="129"/>
      <c r="J74" s="315">
        <v>45000</v>
      </c>
      <c r="K74" s="294"/>
      <c r="L74" s="294"/>
      <c r="M74" s="153" t="s">
        <v>0</v>
      </c>
      <c r="N74" s="315">
        <v>94000</v>
      </c>
      <c r="O74" s="294"/>
      <c r="P74" s="294"/>
      <c r="Q74" s="153" t="s">
        <v>0</v>
      </c>
      <c r="R74" s="328">
        <f>_xlfn.IFERROR(ROUNDDOWN($J$74/$N$74,3),"")</f>
        <v>0.478</v>
      </c>
      <c r="S74" s="328"/>
      <c r="T74" s="328"/>
      <c r="U74" s="328"/>
      <c r="V74" s="333"/>
      <c r="W74" s="334"/>
      <c r="X74" s="335"/>
      <c r="Y74" s="55" t="s">
        <v>93</v>
      </c>
    </row>
    <row r="75" spans="1:25" ht="14.25" thickBot="1">
      <c r="A75" s="235"/>
      <c r="B75" s="236"/>
      <c r="C75" s="178"/>
      <c r="D75" s="179"/>
      <c r="E75" s="179"/>
      <c r="F75" s="179"/>
      <c r="G75" s="179"/>
      <c r="H75" s="179"/>
      <c r="I75" s="179"/>
      <c r="J75" s="319"/>
      <c r="K75" s="320"/>
      <c r="L75" s="320"/>
      <c r="M75" s="171"/>
      <c r="N75" s="319"/>
      <c r="O75" s="320"/>
      <c r="P75" s="320"/>
      <c r="Q75" s="171"/>
      <c r="R75" s="329"/>
      <c r="S75" s="329"/>
      <c r="T75" s="329"/>
      <c r="U75" s="338"/>
      <c r="V75" s="276" t="s">
        <v>95</v>
      </c>
      <c r="W75" s="277"/>
      <c r="X75" s="277"/>
      <c r="Y75" s="277"/>
    </row>
    <row r="76" spans="19:25" ht="13.5">
      <c r="S76" s="83"/>
      <c r="U76" s="104"/>
      <c r="V76" s="277"/>
      <c r="W76" s="277"/>
      <c r="X76" s="277"/>
      <c r="Y76" s="277"/>
    </row>
  </sheetData>
  <sheetProtection password="84B1" sheet="1" objects="1" scenarios="1" selectLockedCells="1" selectUnlockedCells="1"/>
  <mergeCells count="135">
    <mergeCell ref="V69:Y70"/>
    <mergeCell ref="V75:Y76"/>
    <mergeCell ref="R71:U72"/>
    <mergeCell ref="V71:X71"/>
    <mergeCell ref="V72:X72"/>
    <mergeCell ref="C73:I75"/>
    <mergeCell ref="J73:M73"/>
    <mergeCell ref="N73:Q73"/>
    <mergeCell ref="R73:U73"/>
    <mergeCell ref="V73:X74"/>
    <mergeCell ref="J74:L75"/>
    <mergeCell ref="M74:M75"/>
    <mergeCell ref="N74:P75"/>
    <mergeCell ref="Q74:Q75"/>
    <mergeCell ref="R74:U75"/>
    <mergeCell ref="A70:B75"/>
    <mergeCell ref="C70:I70"/>
    <mergeCell ref="J70:M70"/>
    <mergeCell ref="N70:Q70"/>
    <mergeCell ref="R70:U70"/>
    <mergeCell ref="C71:I72"/>
    <mergeCell ref="J71:L72"/>
    <mergeCell ref="M71:M72"/>
    <mergeCell ref="N71:P72"/>
    <mergeCell ref="Q71:Q72"/>
    <mergeCell ref="C67:I69"/>
    <mergeCell ref="J67:M67"/>
    <mergeCell ref="N67:Q67"/>
    <mergeCell ref="R67:U67"/>
    <mergeCell ref="V67:X68"/>
    <mergeCell ref="J68:L69"/>
    <mergeCell ref="M68:M69"/>
    <mergeCell ref="N68:P69"/>
    <mergeCell ref="Q68:Q69"/>
    <mergeCell ref="R68:U69"/>
    <mergeCell ref="M65:M66"/>
    <mergeCell ref="N65:P66"/>
    <mergeCell ref="Q65:Q66"/>
    <mergeCell ref="R65:U66"/>
    <mergeCell ref="V65:X65"/>
    <mergeCell ref="V66:X66"/>
    <mergeCell ref="J63:M63"/>
    <mergeCell ref="N63:Q63"/>
    <mergeCell ref="R63:U63"/>
    <mergeCell ref="A64:B69"/>
    <mergeCell ref="C64:I64"/>
    <mergeCell ref="J64:M64"/>
    <mergeCell ref="N64:Q64"/>
    <mergeCell ref="R64:U64"/>
    <mergeCell ref="C65:I66"/>
    <mergeCell ref="J65:L66"/>
    <mergeCell ref="M55:O55"/>
    <mergeCell ref="A56:D59"/>
    <mergeCell ref="P57:P59"/>
    <mergeCell ref="E58:G59"/>
    <mergeCell ref="H58:H59"/>
    <mergeCell ref="I58:K59"/>
    <mergeCell ref="L58:L59"/>
    <mergeCell ref="M59:O59"/>
    <mergeCell ref="V44:V45"/>
    <mergeCell ref="E50:H51"/>
    <mergeCell ref="I50:L51"/>
    <mergeCell ref="M50:P51"/>
    <mergeCell ref="A52:D55"/>
    <mergeCell ref="E53:G55"/>
    <mergeCell ref="H53:H55"/>
    <mergeCell ref="I53:K55"/>
    <mergeCell ref="L53:L55"/>
    <mergeCell ref="P53:P55"/>
    <mergeCell ref="R41:R42"/>
    <mergeCell ref="C43:F45"/>
    <mergeCell ref="S43:U45"/>
    <mergeCell ref="G44:I45"/>
    <mergeCell ref="J44:J45"/>
    <mergeCell ref="K44:M45"/>
    <mergeCell ref="N44:N45"/>
    <mergeCell ref="O44:Q45"/>
    <mergeCell ref="R44:R45"/>
    <mergeCell ref="R38:R39"/>
    <mergeCell ref="V38:V39"/>
    <mergeCell ref="A40:B45"/>
    <mergeCell ref="C40:F40"/>
    <mergeCell ref="C41:F42"/>
    <mergeCell ref="G41:I42"/>
    <mergeCell ref="J41:J42"/>
    <mergeCell ref="K41:M42"/>
    <mergeCell ref="N41:N42"/>
    <mergeCell ref="O41:Q42"/>
    <mergeCell ref="N35:N36"/>
    <mergeCell ref="O35:Q36"/>
    <mergeCell ref="R35:R36"/>
    <mergeCell ref="C37:F39"/>
    <mergeCell ref="S37:U39"/>
    <mergeCell ref="G38:I39"/>
    <mergeCell ref="J38:J39"/>
    <mergeCell ref="K38:M39"/>
    <mergeCell ref="N38:N39"/>
    <mergeCell ref="O38:Q39"/>
    <mergeCell ref="A34:B39"/>
    <mergeCell ref="C34:F34"/>
    <mergeCell ref="C35:F36"/>
    <mergeCell ref="G35:I36"/>
    <mergeCell ref="J35:J36"/>
    <mergeCell ref="K35:M36"/>
    <mergeCell ref="T25:V25"/>
    <mergeCell ref="A27:Z27"/>
    <mergeCell ref="G33:J33"/>
    <mergeCell ref="K33:N33"/>
    <mergeCell ref="O33:R33"/>
    <mergeCell ref="S33:V33"/>
    <mergeCell ref="B23:C23"/>
    <mergeCell ref="D23:H23"/>
    <mergeCell ref="I23:S23"/>
    <mergeCell ref="T23:V23"/>
    <mergeCell ref="B24:C24"/>
    <mergeCell ref="D24:H24"/>
    <mergeCell ref="I24:S24"/>
    <mergeCell ref="T24:V24"/>
    <mergeCell ref="B21:C21"/>
    <mergeCell ref="D21:H21"/>
    <mergeCell ref="I21:S21"/>
    <mergeCell ref="T21:V21"/>
    <mergeCell ref="B22:C22"/>
    <mergeCell ref="D22:H22"/>
    <mergeCell ref="I22:S22"/>
    <mergeCell ref="T22:V22"/>
    <mergeCell ref="A3:Y4"/>
    <mergeCell ref="T6:U6"/>
    <mergeCell ref="D9:L9"/>
    <mergeCell ref="D10:L10"/>
    <mergeCell ref="J13:L13"/>
    <mergeCell ref="B20:C20"/>
    <mergeCell ref="D20:H20"/>
    <mergeCell ref="I20:S20"/>
    <mergeCell ref="T20:W20"/>
  </mergeCells>
  <conditionalFormatting sqref="U9 W9">
    <cfRule type="cellIs" priority="1" dxfId="2" operator="equal">
      <formula>0</formula>
    </cfRule>
  </conditionalFormatting>
  <printOptions horizontalCentered="1"/>
  <pageMargins left="0.2362204724409449" right="0.2362204724409449" top="0" bottom="0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2023-11-27T06:14:22Z</cp:lastPrinted>
  <dcterms:created xsi:type="dcterms:W3CDTF">1997-01-08T22:48:59Z</dcterms:created>
  <dcterms:modified xsi:type="dcterms:W3CDTF">2024-01-24T02:52:35Z</dcterms:modified>
  <cp:category/>
  <cp:version/>
  <cp:contentType/>
  <cp:contentStatus/>
</cp:coreProperties>
</file>