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activeTab="0"/>
  </bookViews>
  <sheets>
    <sheet name="第ⅩⅠ表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<sst xmlns="http://schemas.openxmlformats.org/spreadsheetml/2006/main" count="82" uniqueCount="75">
  <si>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商　 業　 地　 域</t>
  </si>
  <si>
    <t>総   数</t>
  </si>
  <si>
    <t>各種商品</t>
  </si>
  <si>
    <t>飲食料品</t>
  </si>
  <si>
    <t>その他</t>
  </si>
  <si>
    <t>広域的商業地域</t>
  </si>
  <si>
    <t>三宮</t>
  </si>
  <si>
    <t>元町</t>
  </si>
  <si>
    <t>地区中心商業地域</t>
  </si>
  <si>
    <t>岡本</t>
  </si>
  <si>
    <t>六甲アイランド</t>
  </si>
  <si>
    <t>六甲道</t>
  </si>
  <si>
    <t>水道筋</t>
  </si>
  <si>
    <t>北野・新神戸</t>
  </si>
  <si>
    <t>ポートアイランド</t>
  </si>
  <si>
    <t>新開地</t>
  </si>
  <si>
    <t>湊川・東山</t>
  </si>
  <si>
    <t>長田神社前</t>
  </si>
  <si>
    <t>名谷</t>
  </si>
  <si>
    <t>垂水駅前</t>
  </si>
  <si>
    <t>西神中央</t>
  </si>
  <si>
    <t>自動車・　　　自転車</t>
  </si>
  <si>
    <t>織物・衣服・ 身の回り品</t>
  </si>
  <si>
    <t>家具・じゅう器・家庭用    機械器具</t>
  </si>
  <si>
    <t>平成11年</t>
  </si>
  <si>
    <t>14年</t>
  </si>
  <si>
    <t>11年</t>
  </si>
  <si>
    <t>14年</t>
  </si>
  <si>
    <t>甲南</t>
  </si>
  <si>
    <t>住吉</t>
  </si>
  <si>
    <t>春日野道</t>
  </si>
  <si>
    <t>兵庫駅前</t>
  </si>
  <si>
    <t>藤原台</t>
  </si>
  <si>
    <t>鈴蘭台駅前</t>
  </si>
  <si>
    <t>西鈴蘭台</t>
  </si>
  <si>
    <t>長田西</t>
  </si>
  <si>
    <t>西神南</t>
  </si>
  <si>
    <t>学園都市</t>
  </si>
  <si>
    <t>ハーバーランド</t>
  </si>
  <si>
    <t>板宿</t>
  </si>
  <si>
    <t>西神ニュータウン</t>
  </si>
  <si>
    <t>全市</t>
  </si>
  <si>
    <r>
      <t xml:space="preserve">売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場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面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積</t>
    </r>
  </si>
  <si>
    <r>
      <t xml:space="preserve">従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業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者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数</t>
    </r>
  </si>
  <si>
    <t>事    業    所    数</t>
  </si>
  <si>
    <r>
      <t xml:space="preserve">年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間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商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品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販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売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額</t>
    </r>
  </si>
  <si>
    <t>近隣商業地域</t>
  </si>
  <si>
    <t>注) 売場面積には，牛乳小売業，自動車(新車，中古)小売業，建具小売業，畳小売業，ガソリンスタンド及び新聞小売業は含まない。</t>
  </si>
  <si>
    <t>※</t>
  </si>
  <si>
    <t>※</t>
  </si>
  <si>
    <t>※</t>
  </si>
  <si>
    <t>【広域的商業地域】（三宮）雲井通５～８丁目，旭通５丁目，浜辺通３～６丁目，磯辺通１～４丁目，八幡通２～４丁目，磯上通５～８丁目，</t>
  </si>
  <si>
    <t>　御幸通５～８丁目，小野柄通５～８丁目，加納町３～５丁目，北長狭通１～４丁目，下山手通１～４丁目，中山手通１～４丁目，三宮町１</t>
  </si>
  <si>
    <t>　～３丁目　　（元町）波止場町，海岸通１～６丁目，栄町通１～６丁目，元町通１～７丁目，元町高架通，加納町６丁目，海岸通，西町，</t>
  </si>
  <si>
    <t>　明石町，前町，播磨町，浪花町，京町，江戸町，伊藤町，東町　　（ﾊｰﾊﾞｰﾗﾝﾄﾞ）弁天町，栄町通７丁目，相生町１丁目，東川崎町１丁目</t>
  </si>
  <si>
    <t>　本町１～２丁目，住吉東町５丁目，住吉宮町４丁目　（六甲ｱｲﾗﾝﾄﾞ）向洋町東１～４丁目，向洋町中１～９丁目，向洋町西１～６丁目</t>
  </si>
  <si>
    <t>【地区中心商業地域】（岡本）本山北町３丁目，岡本１丁目，田中町１丁目　（甲南）甲南町２～３丁目，魚崎北町５～６丁目　（住吉）住吉</t>
  </si>
  <si>
    <t>　（六甲道）森後町２～３丁目，永手町４～５丁目，深田町４～５丁目，備後町４～５丁目，桜口町４～５丁目　　（水道筋）水道筋１～６丁目，</t>
  </si>
  <si>
    <t>　王子町１丁目，篠原南町６～７丁目，倉石通１～６丁目，中原通１～４丁目　　（春日野道）若菜通１丁目，筒井町３丁目，脇浜町３丁目，</t>
  </si>
  <si>
    <t>　吾妻通１丁目，日暮通１丁目，八雲通１丁目，東雲通１丁目，国香通１丁目，神若通１丁目，旗塚通１丁目，熊内橋通１丁目，坂口通７丁目，</t>
  </si>
  <si>
    <t>（西神中央）糀台５丁目　（西神ﾆｭｰﾀｳﾝ）高塚台１～７丁目，狩場台１～５丁目，糀台１～４丁目，竹の台１～６丁目，樫野台１～６丁目，</t>
  </si>
  <si>
    <t>港島１～９丁目，港島中町１～８丁目，港島南町１～７丁目　　（湊川東山）荒田町１～２丁目・４丁目，東山町１～２丁目・４丁目，</t>
  </si>
  <si>
    <t>（新開地）新開地１～６丁目　　（兵庫駅前）羽坂通３～４丁目，駅前通１丁目，駅南通１～５丁目　　（藤原台）藤原台中町１丁目</t>
  </si>
  <si>
    <t>五番町６～８丁目，六番町６～８丁目，大塚町１～２丁目，長田町１～２丁目　　（長田西）庄田町１～４丁目，二葉町１～６丁目，久保町</t>
  </si>
  <si>
    <t>飛松町１～３丁目，平田町１～３丁目，大黒町２～３丁目，戎町２～３丁目，大田町２～３丁目　　（垂水駅前）天ノ下町，陸ノ町，神田町</t>
  </si>
  <si>
    <t>学園西町１～８丁目</t>
  </si>
  <si>
    <t>２～６丁目，腕塚町２～６丁目，大橋町３～６丁目，若松町３～６丁目，日吉町１丁目　（名谷）中落合２丁目　（板宿）前池町１～３丁目，</t>
  </si>
  <si>
    <t>宮本通７丁目，大日通３～７丁目，割塚通３～７丁目　（北野）加納町１～２丁目，北野町１～４丁目，山本通１～３丁目　（ﾎﾟｰﾄｱｲﾗﾝﾄﾞ）</t>
  </si>
  <si>
    <t>春日台１～９丁目，美賀多台１～９丁目　（西神南）井吹台東町１～７丁目，井吹台西町１～５丁目　　（学園都市）学園東町１～９丁目，</t>
  </si>
  <si>
    <t>(鈴蘭台駅前)鈴蘭台北町１丁目，鈴蘭台東町１丁目・４丁目　(西鈴蘭台)北五葉１丁目，南五葉１丁目　(長田神社前)四番町６～８丁目，</t>
  </si>
  <si>
    <t>　　　   第ⅩⅠ表　地域別商店数，従業者数，</t>
  </si>
  <si>
    <t xml:space="preserve"> 年間商品販売額及び売場面積（小売業）</t>
  </si>
  <si>
    <t>（単位：人，百万円，㎡，％）</t>
  </si>
  <si>
    <r>
      <t xml:space="preserve">増減率     </t>
    </r>
    <r>
      <rPr>
        <sz val="7"/>
        <rFont val="明朝"/>
        <family val="1"/>
      </rPr>
      <t>14年／11年</t>
    </r>
  </si>
  <si>
    <t>増減率　　　14年／11年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</si>
</sst>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&quot;―&quot;"/>
    <numFmt numFmtId="177" formatCode="#,##0.0"/>
    <numFmt numFmtId="178" formatCode="0.0"/>
    <numFmt numFmtId="179" formatCode="0.0;&quot;△ &quot;0.0;&quot;―&quot;"/>
    <numFmt numFmtId="180" formatCode="0.0;&quot;△ &quot;0.0;&quot;－&quot;"/>
    <numFmt numFmtId="181" formatCode="#,##0;&quot;△&quot;#,##0;&quot;－&quot;"/>
    <numFmt numFmtId="182" formatCode="#,##0.0;&quot;△&quot;#,##0.0;&quot;－&quot;"/>
    <numFmt numFmtId="183" formatCode="0.000"/>
    <numFmt numFmtId="184" formatCode="#,##0.00;&quot;△&quot;#,##0.00;&quot;－&quot;"/>
    <numFmt numFmtId="185" formatCode="0.0000"/>
    <numFmt numFmtId="186" formatCode="0.00000"/>
    <numFmt numFmtId="187" formatCode="0.000000"/>
    <numFmt numFmtId="188" formatCode="#,##0.0;[Red]\-#,##0.0"/>
    <numFmt numFmtId="189" formatCode="#,##0;&quot;χ&quot;;&quot;ー&quot;"/>
    <numFmt numFmtId="190" formatCode="#,##0;&quot;χ&quot;;&quot;－&quot;"/>
    <numFmt numFmtId="191" formatCode="#,##0;&quot;χ&quot;;&quot;―&quot;"/>
    <numFmt numFmtId="192" formatCode="\(#,##0\);\(&quot;△ &quot;#,##0\);\(&quot;―&quot;\)"/>
    <numFmt numFmtId="193" formatCode=";&quot;χ&quot;;"/>
    <numFmt numFmtId="194" formatCode="&quot;χ&quot;"/>
    <numFmt numFmtId="195" formatCode="#,##0;&quot;△ &quot;#,##0;&quot;―&quot;"/>
    <numFmt numFmtId="196" formatCode="#,##0;&quot;△&quot;#,##0;&quot;―&quot;"/>
    <numFmt numFmtId="197" formatCode="#,##0.0_ ;[Red]\-#,##0.0\ "/>
  </numFmts>
  <fonts count="12"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10"/>
      <name val="明朝"/>
      <family val="1"/>
    </font>
    <font>
      <sz val="7"/>
      <name val="明朝"/>
      <family val="1"/>
    </font>
    <font>
      <sz val="9"/>
      <name val="明朝"/>
      <family val="1"/>
    </font>
    <font>
      <b/>
      <sz val="11"/>
      <name val="ゴシック"/>
      <family val="3"/>
    </font>
    <font>
      <sz val="11"/>
      <name val="ゴシック"/>
      <family val="3"/>
    </font>
    <font>
      <sz val="14"/>
      <name val="Terminal"/>
      <family val="3"/>
    </font>
    <font>
      <b/>
      <sz val="8"/>
      <name val="明朝"/>
      <family val="1"/>
    </font>
    <font>
      <b/>
      <sz val="9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 locked="0"/>
    </xf>
    <xf numFmtId="181" fontId="2" fillId="0" borderId="0" xfId="0" applyNumberFormat="1" applyFont="1" applyFill="1" applyAlignment="1" applyProtection="1">
      <alignment/>
      <protection locked="0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81" fontId="0" fillId="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/>
      <protection locked="0"/>
    </xf>
    <xf numFmtId="181" fontId="0" fillId="0" borderId="1" xfId="0" applyNumberFormat="1" applyFont="1" applyFill="1" applyBorder="1" applyAlignment="1" applyProtection="1">
      <alignment/>
      <protection locked="0"/>
    </xf>
    <xf numFmtId="181" fontId="0" fillId="0" borderId="2" xfId="0" applyNumberFormat="1" applyFont="1" applyFill="1" applyBorder="1" applyAlignment="1" applyProtection="1">
      <alignment/>
      <protection locked="0"/>
    </xf>
    <xf numFmtId="181" fontId="2" fillId="0" borderId="0" xfId="0" applyNumberFormat="1" applyFont="1" applyFill="1" applyAlignment="1" applyProtection="1">
      <alignment horizontal="center" vertical="center"/>
      <protection locked="0"/>
    </xf>
    <xf numFmtId="181" fontId="2" fillId="0" borderId="3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82" fontId="0" fillId="0" borderId="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3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0" xfId="0" applyNumberFormat="1" applyFont="1" applyFill="1" applyAlignment="1" applyProtection="1">
      <alignment vertical="top"/>
      <protection locked="0"/>
    </xf>
    <xf numFmtId="181" fontId="0" fillId="0" borderId="3" xfId="0" applyNumberFormat="1" applyFont="1" applyFill="1" applyBorder="1" applyAlignment="1" applyProtection="1">
      <alignment vertical="top"/>
      <protection locked="0"/>
    </xf>
    <xf numFmtId="181" fontId="0" fillId="0" borderId="0" xfId="0" applyNumberFormat="1" applyFont="1" applyFill="1" applyBorder="1" applyAlignment="1" applyProtection="1">
      <alignment vertical="top"/>
      <protection locked="0"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ill="1" applyAlignment="1">
      <alignment vertical="top"/>
    </xf>
    <xf numFmtId="181" fontId="0" fillId="0" borderId="0" xfId="0" applyNumberFormat="1" applyFont="1" applyFill="1" applyAlignment="1" applyProtection="1">
      <alignment horizontal="distributed" vertical="top"/>
      <protection locked="0"/>
    </xf>
    <xf numFmtId="182" fontId="0" fillId="0" borderId="0" xfId="0" applyNumberFormat="1" applyFont="1" applyFill="1" applyBorder="1" applyAlignment="1" applyProtection="1">
      <alignment vertical="top"/>
      <protection locked="0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left"/>
    </xf>
    <xf numFmtId="196" fontId="4" fillId="0" borderId="0" xfId="0" applyNumberFormat="1" applyFont="1" applyFill="1" applyAlignment="1">
      <alignment/>
    </xf>
    <xf numFmtId="181" fontId="0" fillId="0" borderId="4" xfId="0" applyNumberFormat="1" applyFont="1" applyFill="1" applyBorder="1" applyAlignment="1">
      <alignment vertical="center"/>
    </xf>
    <xf numFmtId="181" fontId="0" fillId="0" borderId="4" xfId="0" applyNumberFormat="1" applyFont="1" applyFill="1" applyBorder="1" applyAlignment="1" applyProtection="1">
      <alignment vertical="center"/>
      <protection locked="0"/>
    </xf>
    <xf numFmtId="181" fontId="0" fillId="0" borderId="5" xfId="0" applyNumberFormat="1" applyFont="1" applyFill="1" applyBorder="1" applyAlignment="1" applyProtection="1">
      <alignment vertical="center"/>
      <protection locked="0"/>
    </xf>
    <xf numFmtId="182" fontId="0" fillId="0" borderId="4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 horizontal="left"/>
    </xf>
    <xf numFmtId="18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distributed" vertical="center"/>
    </xf>
    <xf numFmtId="181" fontId="4" fillId="0" borderId="6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181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181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81" fontId="0" fillId="0" borderId="15" xfId="0" applyNumberFormat="1" applyFont="1" applyFill="1" applyBorder="1" applyAlignment="1" applyProtection="1">
      <alignment horizontal="distributed" vertical="center"/>
      <protection locked="0"/>
    </xf>
    <xf numFmtId="181" fontId="0" fillId="0" borderId="15" xfId="0" applyNumberFormat="1" applyFill="1" applyBorder="1" applyAlignment="1">
      <alignment horizontal="distributed" vertical="center"/>
    </xf>
    <xf numFmtId="181" fontId="0" fillId="0" borderId="16" xfId="0" applyNumberFormat="1" applyFill="1" applyBorder="1" applyAlignment="1">
      <alignment horizontal="distributed" vertical="center"/>
    </xf>
    <xf numFmtId="181" fontId="0" fillId="0" borderId="0" xfId="0" applyNumberFormat="1" applyFill="1" applyAlignment="1">
      <alignment horizontal="distributed" vertical="center"/>
    </xf>
    <xf numFmtId="181" fontId="0" fillId="0" borderId="13" xfId="0" applyNumberFormat="1" applyFill="1" applyBorder="1" applyAlignment="1">
      <alignment horizontal="distributed" vertical="center"/>
    </xf>
    <xf numFmtId="181" fontId="0" fillId="0" borderId="4" xfId="0" applyNumberFormat="1" applyFill="1" applyBorder="1" applyAlignment="1">
      <alignment horizontal="distributed" vertical="center"/>
    </xf>
    <xf numFmtId="181" fontId="0" fillId="0" borderId="14" xfId="0" applyNumberFormat="1" applyFill="1" applyBorder="1" applyAlignment="1">
      <alignment horizontal="distributed" vertical="center"/>
    </xf>
    <xf numFmtId="181" fontId="0" fillId="0" borderId="9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81" fontId="2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0" xfId="0" applyNumberFormat="1" applyFill="1" applyAlignment="1">
      <alignment horizontal="distributed" vertical="center"/>
    </xf>
    <xf numFmtId="181" fontId="4" fillId="0" borderId="7" xfId="0" applyNumberFormat="1" applyFont="1" applyFill="1" applyBorder="1" applyAlignment="1">
      <alignment horizontal="distributed" vertical="center" wrapText="1"/>
    </xf>
    <xf numFmtId="181" fontId="4" fillId="0" borderId="8" xfId="0" applyNumberFormat="1" applyFont="1" applyFill="1" applyBorder="1" applyAlignment="1">
      <alignment horizontal="distributed" vertical="center" wrapText="1"/>
    </xf>
    <xf numFmtId="181" fontId="6" fillId="0" borderId="7" xfId="0" applyNumberFormat="1" applyFont="1" applyFill="1" applyBorder="1" applyAlignment="1">
      <alignment horizontal="distributed" vertical="center"/>
    </xf>
    <xf numFmtId="181" fontId="6" fillId="0" borderId="8" xfId="0" applyNumberFormat="1" applyFont="1" applyFill="1" applyBorder="1" applyAlignment="1">
      <alignment horizontal="distributed" vertical="center"/>
    </xf>
    <xf numFmtId="181" fontId="5" fillId="0" borderId="7" xfId="0" applyNumberFormat="1" applyFont="1" applyFill="1" applyBorder="1" applyAlignment="1">
      <alignment horizontal="distributed" vertical="center" wrapText="1"/>
    </xf>
    <xf numFmtId="181" fontId="5" fillId="0" borderId="8" xfId="0" applyNumberFormat="1" applyFont="1" applyFill="1" applyBorder="1" applyAlignment="1">
      <alignment horizontal="distributed" vertical="center" wrapText="1"/>
    </xf>
    <xf numFmtId="181" fontId="4" fillId="0" borderId="8" xfId="0" applyNumberFormat="1" applyFont="1" applyFill="1" applyBorder="1" applyAlignment="1" applyProtection="1">
      <alignment horizontal="distributed" vertical="center" wrapText="1"/>
      <protection locked="0"/>
    </xf>
    <xf numFmtId="181" fontId="6" fillId="0" borderId="7" xfId="0" applyNumberFormat="1" applyFont="1" applyFill="1" applyBorder="1" applyAlignment="1">
      <alignment horizontal="distributed" vertical="center" wrapText="1"/>
    </xf>
    <xf numFmtId="181" fontId="6" fillId="0" borderId="8" xfId="0" applyNumberFormat="1" applyFont="1" applyFill="1" applyBorder="1" applyAlignment="1">
      <alignment horizontal="distributed" vertical="center" wrapText="1"/>
    </xf>
    <xf numFmtId="181" fontId="2" fillId="0" borderId="0" xfId="0" applyNumberFormat="1" applyFont="1" applyFill="1" applyAlignment="1" applyProtection="1">
      <alignment horizontal="distributed" vertical="center" wrapText="1"/>
      <protection locked="0"/>
    </xf>
    <xf numFmtId="181" fontId="2" fillId="0" borderId="0" xfId="0" applyNumberFormat="1" applyFont="1" applyFill="1" applyAlignment="1">
      <alignment horizontal="distributed" vertical="center" wrapText="1"/>
    </xf>
    <xf numFmtId="181" fontId="4" fillId="0" borderId="7" xfId="0" applyNumberFormat="1" applyFont="1" applyFill="1" applyBorder="1" applyAlignment="1" applyProtection="1">
      <alignment horizontal="distributed" vertical="center" wrapText="1"/>
      <protection locked="0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表－２" xfId="20"/>
    <cellStyle name="標準_Book1" xfId="21"/>
    <cellStyle name="標準_Book2" xfId="22"/>
    <cellStyle name="標準_Book3" xfId="23"/>
    <cellStyle name="標準_第Ⅱ表" xfId="24"/>
    <cellStyle name="標準_第Ⅸ～11表(h9)＠" xfId="25"/>
    <cellStyle name="標準_地域別　業種別資料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07"/>
  <sheetViews>
    <sheetView tabSelected="1" workbookViewId="0" topLeftCell="A2">
      <selection activeCell="E17" sqref="E17"/>
    </sheetView>
  </sheetViews>
  <sheetFormatPr defaultColWidth="8.796875" defaultRowHeight="14.25"/>
  <cols>
    <col min="1" max="1" width="2" style="1" customWidth="1"/>
    <col min="2" max="2" width="3.19921875" style="1" customWidth="1"/>
    <col min="3" max="3" width="20.59765625" style="1" customWidth="1"/>
    <col min="4" max="4" width="0.59375" style="1" customWidth="1"/>
    <col min="5" max="13" width="9.3984375" style="1" customWidth="1"/>
    <col min="14" max="22" width="11.59765625" style="1" customWidth="1"/>
    <col min="23" max="23" width="12" style="1" customWidth="1"/>
    <col min="24" max="24" width="25" style="1" customWidth="1"/>
    <col min="25" max="28" width="12" style="1" customWidth="1"/>
    <col min="29" max="29" width="8" style="1" customWidth="1"/>
    <col min="30" max="34" width="12" style="1" customWidth="1"/>
    <col min="35" max="35" width="25" style="1" customWidth="1"/>
    <col min="36" max="36" width="32" style="1" customWidth="1"/>
    <col min="37" max="37" width="15" style="1" customWidth="1"/>
    <col min="38" max="38" width="12" style="1" customWidth="1"/>
    <col min="39" max="39" width="8" style="1" customWidth="1"/>
    <col min="40" max="40" width="15" style="1" customWidth="1"/>
    <col min="41" max="41" width="12" style="1" customWidth="1"/>
    <col min="42" max="42" width="8" style="1" customWidth="1"/>
    <col min="43" max="44" width="12" style="1" customWidth="1"/>
    <col min="45" max="45" width="13" style="1" customWidth="1"/>
    <col min="46" max="47" width="12" style="1" customWidth="1"/>
    <col min="48" max="48" width="23" style="1" customWidth="1"/>
    <col min="49" max="16384" width="12" style="1" customWidth="1"/>
  </cols>
  <sheetData>
    <row r="1" spans="3:45" ht="20.25" customHeight="1" hidden="1">
      <c r="C1" s="2"/>
      <c r="D1" s="2"/>
      <c r="E1" s="2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24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2" t="s">
        <v>70</v>
      </c>
      <c r="N2" s="43" t="s">
        <v>71</v>
      </c>
      <c r="O2" s="5"/>
      <c r="P2" s="5"/>
      <c r="Q2" s="5"/>
      <c r="R2" s="5"/>
      <c r="S2" s="5"/>
      <c r="T2" s="5"/>
      <c r="U2" s="5"/>
      <c r="V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20.25" customHeight="1" thickBot="1">
      <c r="A3" s="1" t="s">
        <v>72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8" ht="15" customHeight="1" thickTop="1">
      <c r="A4" s="60" t="s">
        <v>0</v>
      </c>
      <c r="B4" s="61"/>
      <c r="C4" s="61"/>
      <c r="D4" s="62"/>
      <c r="E4" s="67" t="s">
        <v>44</v>
      </c>
      <c r="F4" s="68"/>
      <c r="G4" s="68"/>
      <c r="H4" s="68"/>
      <c r="I4" s="68"/>
      <c r="J4" s="68"/>
      <c r="K4" s="68"/>
      <c r="L4" s="68"/>
      <c r="M4" s="69"/>
      <c r="N4" s="53" t="s">
        <v>43</v>
      </c>
      <c r="O4" s="54"/>
      <c r="P4" s="55"/>
      <c r="Q4" s="49" t="s">
        <v>45</v>
      </c>
      <c r="R4" s="49"/>
      <c r="S4" s="56"/>
      <c r="T4" s="48" t="s">
        <v>42</v>
      </c>
      <c r="U4" s="49"/>
      <c r="V4" s="49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V4" s="6"/>
    </row>
    <row r="5" spans="1:48" ht="15" customHeight="1">
      <c r="A5" s="63"/>
      <c r="B5" s="63"/>
      <c r="C5" s="63"/>
      <c r="D5" s="64"/>
      <c r="E5" s="74" t="s">
        <v>24</v>
      </c>
      <c r="F5" s="78" t="s">
        <v>25</v>
      </c>
      <c r="G5" s="78"/>
      <c r="H5" s="78"/>
      <c r="I5" s="78"/>
      <c r="J5" s="78"/>
      <c r="K5" s="78"/>
      <c r="L5" s="78"/>
      <c r="M5" s="45" t="s">
        <v>73</v>
      </c>
      <c r="N5" s="45" t="s">
        <v>26</v>
      </c>
      <c r="O5" s="45" t="s">
        <v>27</v>
      </c>
      <c r="P5" s="45" t="s">
        <v>74</v>
      </c>
      <c r="Q5" s="57" t="s">
        <v>26</v>
      </c>
      <c r="R5" s="45" t="s">
        <v>27</v>
      </c>
      <c r="S5" s="45" t="s">
        <v>74</v>
      </c>
      <c r="T5" s="57" t="s">
        <v>26</v>
      </c>
      <c r="U5" s="45" t="s">
        <v>27</v>
      </c>
      <c r="V5" s="50" t="s">
        <v>74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V5" s="6"/>
    </row>
    <row r="6" spans="1:48" ht="15" customHeight="1">
      <c r="A6" s="63"/>
      <c r="B6" s="63"/>
      <c r="C6" s="63"/>
      <c r="D6" s="64"/>
      <c r="E6" s="74"/>
      <c r="F6" s="72" t="s">
        <v>1</v>
      </c>
      <c r="G6" s="79" t="s">
        <v>2</v>
      </c>
      <c r="H6" s="76" t="s">
        <v>22</v>
      </c>
      <c r="I6" s="79" t="s">
        <v>3</v>
      </c>
      <c r="J6" s="79" t="s">
        <v>21</v>
      </c>
      <c r="K6" s="76" t="s">
        <v>23</v>
      </c>
      <c r="L6" s="72" t="s">
        <v>4</v>
      </c>
      <c r="M6" s="83"/>
      <c r="N6" s="46"/>
      <c r="O6" s="46"/>
      <c r="P6" s="83"/>
      <c r="Q6" s="58"/>
      <c r="R6" s="46"/>
      <c r="S6" s="83"/>
      <c r="T6" s="58"/>
      <c r="U6" s="46"/>
      <c r="V6" s="5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V6" s="6"/>
    </row>
    <row r="7" spans="1:48" ht="15" customHeight="1">
      <c r="A7" s="65"/>
      <c r="B7" s="65"/>
      <c r="C7" s="65"/>
      <c r="D7" s="66"/>
      <c r="E7" s="75"/>
      <c r="F7" s="73"/>
      <c r="G7" s="80"/>
      <c r="H7" s="77"/>
      <c r="I7" s="80"/>
      <c r="J7" s="80"/>
      <c r="K7" s="77"/>
      <c r="L7" s="73"/>
      <c r="M7" s="78"/>
      <c r="N7" s="47"/>
      <c r="O7" s="47"/>
      <c r="P7" s="78"/>
      <c r="Q7" s="59"/>
      <c r="R7" s="47"/>
      <c r="S7" s="78"/>
      <c r="T7" s="59"/>
      <c r="U7" s="47"/>
      <c r="V7" s="5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2"/>
      <c r="AU7" s="6"/>
      <c r="AV7" s="2"/>
    </row>
    <row r="8" spans="3:45" ht="9" customHeight="1"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8" s="14" customFormat="1" ht="24" customHeight="1">
      <c r="A9" s="81" t="s">
        <v>41</v>
      </c>
      <c r="B9" s="82"/>
      <c r="C9" s="82"/>
      <c r="D9" s="10"/>
      <c r="E9" s="11">
        <v>16355</v>
      </c>
      <c r="F9" s="12">
        <v>15552</v>
      </c>
      <c r="G9" s="12">
        <v>45</v>
      </c>
      <c r="H9" s="12">
        <v>3257</v>
      </c>
      <c r="I9" s="12">
        <v>5308</v>
      </c>
      <c r="J9" s="12">
        <v>762</v>
      </c>
      <c r="K9" s="12">
        <v>1221</v>
      </c>
      <c r="L9" s="12">
        <v>4959</v>
      </c>
      <c r="M9" s="13">
        <f>(F9-E9)/E9*100</f>
        <v>-4.9098135126872515</v>
      </c>
      <c r="N9" s="12">
        <v>103032</v>
      </c>
      <c r="O9" s="12">
        <v>99716</v>
      </c>
      <c r="P9" s="13">
        <f>(O9-N9)/N9*100</f>
        <v>-3.218417579004581</v>
      </c>
      <c r="Q9" s="12">
        <v>2000847</v>
      </c>
      <c r="R9" s="12">
        <v>1775672</v>
      </c>
      <c r="S9" s="13">
        <f>(R9-Q9)/Q9*100</f>
        <v>-11.25398393780234</v>
      </c>
      <c r="T9" s="12">
        <v>1525206</v>
      </c>
      <c r="U9" s="12">
        <v>1529372</v>
      </c>
      <c r="V9" s="13">
        <f>(U9-T9)/T9*100</f>
        <v>0.27314343111684586</v>
      </c>
      <c r="AT9" s="15"/>
      <c r="AU9" s="15"/>
      <c r="AV9" s="10"/>
    </row>
    <row r="10" spans="3:45" s="16" customFormat="1" ht="12" customHeight="1">
      <c r="C10" s="17"/>
      <c r="D10" s="17"/>
      <c r="E10" s="11"/>
      <c r="F10" s="18"/>
      <c r="G10" s="18"/>
      <c r="H10" s="18"/>
      <c r="I10" s="18"/>
      <c r="J10" s="18"/>
      <c r="K10" s="18"/>
      <c r="L10" s="18"/>
      <c r="M10" s="19"/>
      <c r="N10" s="18"/>
      <c r="O10" s="18"/>
      <c r="P10" s="19"/>
      <c r="Q10" s="18"/>
      <c r="R10" s="18"/>
      <c r="S10" s="19"/>
      <c r="T10" s="18"/>
      <c r="U10" s="18"/>
      <c r="V10" s="1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8" s="16" customFormat="1" ht="21.75" customHeight="1">
      <c r="A11" s="38" t="s">
        <v>50</v>
      </c>
      <c r="B11" s="70" t="s">
        <v>5</v>
      </c>
      <c r="C11" s="71"/>
      <c r="D11" s="15"/>
      <c r="E11" s="11">
        <v>2513</v>
      </c>
      <c r="F11" s="12">
        <f>SUM(F12:F14)</f>
        <v>2616</v>
      </c>
      <c r="G11" s="12">
        <f aca="true" t="shared" si="0" ref="G11:L11">SUM(G12:G14)</f>
        <v>10</v>
      </c>
      <c r="H11" s="12">
        <f t="shared" si="0"/>
        <v>1258</v>
      </c>
      <c r="I11" s="12">
        <f t="shared" si="0"/>
        <v>340</v>
      </c>
      <c r="J11" s="12">
        <f t="shared" si="0"/>
        <v>18</v>
      </c>
      <c r="K11" s="12">
        <f t="shared" si="0"/>
        <v>149</v>
      </c>
      <c r="L11" s="12">
        <f t="shared" si="0"/>
        <v>841</v>
      </c>
      <c r="M11" s="13">
        <f aca="true" t="shared" si="1" ref="M11:M42">(F11-E11)/E11*100</f>
        <v>4.098686828491842</v>
      </c>
      <c r="N11" s="12">
        <v>17963</v>
      </c>
      <c r="O11" s="12">
        <f>SUM(O12:O14)</f>
        <v>17666</v>
      </c>
      <c r="P11" s="13">
        <f aca="true" t="shared" si="2" ref="P11:P42">(O11-N11)/N11*100</f>
        <v>-1.653398652786283</v>
      </c>
      <c r="Q11" s="12">
        <v>542152</v>
      </c>
      <c r="R11" s="12">
        <v>480396</v>
      </c>
      <c r="S11" s="13">
        <f aca="true" t="shared" si="3" ref="S11:S42">(R11-Q11)/Q11*100</f>
        <v>-11.390901444613318</v>
      </c>
      <c r="T11" s="12">
        <v>396469</v>
      </c>
      <c r="U11" s="12">
        <v>383527</v>
      </c>
      <c r="V11" s="13">
        <f aca="true" t="shared" si="4" ref="V11:V42">(U11-T11)/T11*100</f>
        <v>-3.264315747258928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5"/>
      <c r="AU11" s="15"/>
      <c r="AV11" s="15"/>
    </row>
    <row r="12" spans="3:48" s="16" customFormat="1" ht="21.75" customHeight="1">
      <c r="C12" s="21" t="s">
        <v>6</v>
      </c>
      <c r="D12" s="17"/>
      <c r="E12" s="22">
        <v>1514</v>
      </c>
      <c r="F12" s="18">
        <v>1608</v>
      </c>
      <c r="G12" s="18">
        <v>6</v>
      </c>
      <c r="H12" s="18">
        <v>813</v>
      </c>
      <c r="I12" s="18">
        <v>215</v>
      </c>
      <c r="J12" s="18">
        <v>10</v>
      </c>
      <c r="K12" s="18">
        <v>75</v>
      </c>
      <c r="L12" s="18">
        <v>489</v>
      </c>
      <c r="M12" s="19">
        <f t="shared" si="1"/>
        <v>6.208718626155878</v>
      </c>
      <c r="N12" s="18">
        <v>9952</v>
      </c>
      <c r="O12" s="18">
        <v>10397</v>
      </c>
      <c r="P12" s="19">
        <f t="shared" si="2"/>
        <v>4.471463022508038</v>
      </c>
      <c r="Q12" s="18">
        <v>282329</v>
      </c>
      <c r="R12" s="18">
        <v>243828</v>
      </c>
      <c r="S12" s="19">
        <f t="shared" si="3"/>
        <v>-13.63692713111299</v>
      </c>
      <c r="T12" s="18">
        <v>202989</v>
      </c>
      <c r="U12" s="18">
        <v>193475</v>
      </c>
      <c r="V12" s="19">
        <f t="shared" si="4"/>
        <v>-4.686953480237845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  <c r="AU12" s="17"/>
      <c r="AV12" s="17"/>
    </row>
    <row r="13" spans="3:48" s="16" customFormat="1" ht="21.75" customHeight="1">
      <c r="C13" s="21" t="s">
        <v>7</v>
      </c>
      <c r="D13" s="17"/>
      <c r="E13" s="22">
        <v>786</v>
      </c>
      <c r="F13" s="18">
        <v>832</v>
      </c>
      <c r="G13" s="18">
        <v>2</v>
      </c>
      <c r="H13" s="18">
        <v>351</v>
      </c>
      <c r="I13" s="18">
        <v>112</v>
      </c>
      <c r="J13" s="18">
        <v>7</v>
      </c>
      <c r="K13" s="18">
        <v>53</v>
      </c>
      <c r="L13" s="18">
        <v>307</v>
      </c>
      <c r="M13" s="19">
        <f t="shared" si="1"/>
        <v>5.852417302798982</v>
      </c>
      <c r="N13" s="18">
        <v>5704</v>
      </c>
      <c r="O13" s="18">
        <v>5280</v>
      </c>
      <c r="P13" s="19">
        <f t="shared" si="2"/>
        <v>-7.433380084151472</v>
      </c>
      <c r="Q13" s="18">
        <v>185439</v>
      </c>
      <c r="R13" s="18">
        <v>180407</v>
      </c>
      <c r="S13" s="19">
        <f t="shared" si="3"/>
        <v>-2.7135607935763244</v>
      </c>
      <c r="T13" s="18">
        <v>103665</v>
      </c>
      <c r="U13" s="18">
        <v>106397</v>
      </c>
      <c r="V13" s="19">
        <f t="shared" si="4"/>
        <v>2.635412144889789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17"/>
      <c r="AV13" s="17"/>
    </row>
    <row r="14" spans="3:48" s="16" customFormat="1" ht="21.75" customHeight="1">
      <c r="C14" s="21" t="s">
        <v>38</v>
      </c>
      <c r="D14" s="17"/>
      <c r="E14" s="22">
        <v>213</v>
      </c>
      <c r="F14" s="18">
        <v>176</v>
      </c>
      <c r="G14" s="18">
        <v>2</v>
      </c>
      <c r="H14" s="18">
        <v>94</v>
      </c>
      <c r="I14" s="18">
        <v>13</v>
      </c>
      <c r="J14" s="18">
        <v>1</v>
      </c>
      <c r="K14" s="18">
        <v>21</v>
      </c>
      <c r="L14" s="18">
        <v>45</v>
      </c>
      <c r="M14" s="19">
        <f t="shared" si="1"/>
        <v>-17.370892018779344</v>
      </c>
      <c r="N14" s="18">
        <v>2307</v>
      </c>
      <c r="O14" s="18">
        <v>1989</v>
      </c>
      <c r="P14" s="19">
        <f t="shared" si="2"/>
        <v>-13.784135240572171</v>
      </c>
      <c r="Q14" s="18">
        <v>74383</v>
      </c>
      <c r="R14" s="18">
        <v>56160</v>
      </c>
      <c r="S14" s="19">
        <f t="shared" si="3"/>
        <v>-24.498877431671215</v>
      </c>
      <c r="T14" s="18">
        <v>89815</v>
      </c>
      <c r="U14" s="18">
        <v>83655</v>
      </c>
      <c r="V14" s="19">
        <f t="shared" si="4"/>
        <v>-6.858542559706063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17"/>
      <c r="AV14" s="17"/>
    </row>
    <row r="15" spans="3:45" s="16" customFormat="1" ht="12" customHeight="1">
      <c r="C15" s="17"/>
      <c r="D15" s="17"/>
      <c r="E15" s="22"/>
      <c r="F15" s="18"/>
      <c r="G15" s="18"/>
      <c r="H15" s="18"/>
      <c r="I15" s="18"/>
      <c r="J15" s="18"/>
      <c r="K15" s="18"/>
      <c r="L15" s="18"/>
      <c r="M15" s="13"/>
      <c r="N15" s="18"/>
      <c r="O15" s="18"/>
      <c r="P15" s="13"/>
      <c r="Q15" s="18"/>
      <c r="R15" s="18"/>
      <c r="S15" s="13"/>
      <c r="T15" s="18"/>
      <c r="U15" s="18"/>
      <c r="V15" s="13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8" s="14" customFormat="1" ht="21.75" customHeight="1">
      <c r="A16" s="38" t="s">
        <v>49</v>
      </c>
      <c r="B16" s="70" t="s">
        <v>8</v>
      </c>
      <c r="C16" s="44"/>
      <c r="D16" s="15"/>
      <c r="E16" s="11">
        <v>3944</v>
      </c>
      <c r="F16" s="12">
        <v>3651</v>
      </c>
      <c r="G16" s="12">
        <v>13</v>
      </c>
      <c r="H16" s="12">
        <v>1018</v>
      </c>
      <c r="I16" s="12">
        <v>1327</v>
      </c>
      <c r="J16" s="12">
        <v>54</v>
      </c>
      <c r="K16" s="12">
        <v>239</v>
      </c>
      <c r="L16" s="12">
        <v>1000</v>
      </c>
      <c r="M16" s="13">
        <f t="shared" si="1"/>
        <v>-7.429006085192698</v>
      </c>
      <c r="N16" s="12">
        <v>24712</v>
      </c>
      <c r="O16" s="12">
        <v>22786</v>
      </c>
      <c r="P16" s="13">
        <f t="shared" si="2"/>
        <v>-7.793784396244739</v>
      </c>
      <c r="Q16" s="12">
        <v>411965</v>
      </c>
      <c r="R16" s="12">
        <v>346578</v>
      </c>
      <c r="S16" s="13">
        <f t="shared" si="3"/>
        <v>-15.871979415727063</v>
      </c>
      <c r="T16" s="12">
        <v>379926</v>
      </c>
      <c r="U16" s="12">
        <v>368289</v>
      </c>
      <c r="V16" s="13">
        <f t="shared" si="4"/>
        <v>-3.0629648931634055</v>
      </c>
      <c r="AT16" s="15"/>
      <c r="AU16" s="15"/>
      <c r="AV16" s="15"/>
    </row>
    <row r="17" spans="3:48" s="16" customFormat="1" ht="21.75" customHeight="1">
      <c r="C17" s="21" t="s">
        <v>9</v>
      </c>
      <c r="D17" s="17"/>
      <c r="E17" s="22">
        <v>157</v>
      </c>
      <c r="F17" s="18">
        <v>160</v>
      </c>
      <c r="G17" s="18">
        <v>0</v>
      </c>
      <c r="H17" s="18">
        <v>64</v>
      </c>
      <c r="I17" s="18">
        <v>50</v>
      </c>
      <c r="J17" s="18">
        <v>1</v>
      </c>
      <c r="K17" s="18">
        <v>7</v>
      </c>
      <c r="L17" s="18">
        <v>38</v>
      </c>
      <c r="M17" s="19">
        <f t="shared" si="1"/>
        <v>1.910828025477707</v>
      </c>
      <c r="N17" s="18">
        <v>1040</v>
      </c>
      <c r="O17" s="18">
        <v>1004</v>
      </c>
      <c r="P17" s="19">
        <f t="shared" si="2"/>
        <v>-3.4615384615384617</v>
      </c>
      <c r="Q17" s="18">
        <v>12555</v>
      </c>
      <c r="R17" s="18">
        <v>10512</v>
      </c>
      <c r="S17" s="19">
        <f t="shared" si="3"/>
        <v>-16.272401433691755</v>
      </c>
      <c r="T17" s="18">
        <v>12794</v>
      </c>
      <c r="U17" s="18">
        <v>12052</v>
      </c>
      <c r="V17" s="19">
        <f t="shared" si="4"/>
        <v>-5.799593559481007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7"/>
      <c r="AU17" s="17"/>
      <c r="AV17" s="17"/>
    </row>
    <row r="18" spans="3:48" s="16" customFormat="1" ht="21.75" customHeight="1">
      <c r="C18" s="21" t="s">
        <v>28</v>
      </c>
      <c r="D18" s="17"/>
      <c r="E18" s="22">
        <v>81</v>
      </c>
      <c r="F18" s="18">
        <v>95</v>
      </c>
      <c r="G18" s="18">
        <v>0</v>
      </c>
      <c r="H18" s="18">
        <v>21</v>
      </c>
      <c r="I18" s="18">
        <v>33</v>
      </c>
      <c r="J18" s="18">
        <v>3</v>
      </c>
      <c r="K18" s="18">
        <v>7</v>
      </c>
      <c r="L18" s="18">
        <v>31</v>
      </c>
      <c r="M18" s="19">
        <f t="shared" si="1"/>
        <v>17.28395061728395</v>
      </c>
      <c r="N18" s="18">
        <v>473</v>
      </c>
      <c r="O18" s="18">
        <v>765</v>
      </c>
      <c r="P18" s="19">
        <f t="shared" si="2"/>
        <v>61.733615221987314</v>
      </c>
      <c r="Q18" s="18">
        <v>7964</v>
      </c>
      <c r="R18" s="18">
        <v>13097</v>
      </c>
      <c r="S18" s="19">
        <f t="shared" si="3"/>
        <v>64.45253641386238</v>
      </c>
      <c r="T18" s="18">
        <v>6641</v>
      </c>
      <c r="U18" s="18">
        <v>16917</v>
      </c>
      <c r="V18" s="19">
        <f t="shared" si="4"/>
        <v>154.73573257039604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17"/>
      <c r="AU18" s="17"/>
      <c r="AV18" s="17"/>
    </row>
    <row r="19" spans="3:48" s="16" customFormat="1" ht="21.75" customHeight="1">
      <c r="C19" s="21" t="s">
        <v>29</v>
      </c>
      <c r="D19" s="17"/>
      <c r="E19" s="22">
        <v>67</v>
      </c>
      <c r="F19" s="18">
        <v>85</v>
      </c>
      <c r="G19" s="18">
        <v>2</v>
      </c>
      <c r="H19" s="18">
        <v>18</v>
      </c>
      <c r="I19" s="18">
        <v>31</v>
      </c>
      <c r="J19" s="18">
        <v>3</v>
      </c>
      <c r="K19" s="18">
        <v>4</v>
      </c>
      <c r="L19" s="18">
        <v>27</v>
      </c>
      <c r="M19" s="19">
        <f t="shared" si="1"/>
        <v>26.865671641791046</v>
      </c>
      <c r="N19" s="18">
        <v>676</v>
      </c>
      <c r="O19" s="18">
        <v>866</v>
      </c>
      <c r="P19" s="19">
        <f t="shared" si="2"/>
        <v>28.106508875739642</v>
      </c>
      <c r="Q19" s="18">
        <v>16754</v>
      </c>
      <c r="R19" s="18">
        <v>19411</v>
      </c>
      <c r="S19" s="19">
        <f t="shared" si="3"/>
        <v>15.858899367315269</v>
      </c>
      <c r="T19" s="18">
        <v>14447</v>
      </c>
      <c r="U19" s="18">
        <v>16469</v>
      </c>
      <c r="V19" s="19">
        <f t="shared" si="4"/>
        <v>13.99598532567315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17"/>
      <c r="AU19" s="17"/>
      <c r="AV19" s="17"/>
    </row>
    <row r="20" spans="3:48" s="16" customFormat="1" ht="21.75" customHeight="1">
      <c r="C20" s="21" t="s">
        <v>10</v>
      </c>
      <c r="D20" s="17"/>
      <c r="E20" s="22">
        <v>107</v>
      </c>
      <c r="F20" s="18">
        <v>118</v>
      </c>
      <c r="G20" s="18">
        <v>0</v>
      </c>
      <c r="H20" s="18">
        <v>48</v>
      </c>
      <c r="I20" s="18">
        <v>17</v>
      </c>
      <c r="J20" s="18">
        <v>1</v>
      </c>
      <c r="K20" s="18">
        <v>18</v>
      </c>
      <c r="L20" s="18">
        <v>34</v>
      </c>
      <c r="M20" s="19">
        <f t="shared" si="1"/>
        <v>10.2803738317757</v>
      </c>
      <c r="N20" s="18">
        <v>780</v>
      </c>
      <c r="O20" s="18">
        <v>790</v>
      </c>
      <c r="P20" s="19">
        <f t="shared" si="2"/>
        <v>1.282051282051282</v>
      </c>
      <c r="Q20" s="18">
        <v>13136</v>
      </c>
      <c r="R20" s="18">
        <v>13176</v>
      </c>
      <c r="S20" s="19">
        <f t="shared" si="3"/>
        <v>0.3045066991473812</v>
      </c>
      <c r="T20" s="18">
        <v>25471</v>
      </c>
      <c r="U20" s="18">
        <v>25589</v>
      </c>
      <c r="V20" s="19">
        <f t="shared" si="4"/>
        <v>0.4632719563425072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17"/>
      <c r="AU20" s="17"/>
      <c r="AV20" s="17"/>
    </row>
    <row r="21" spans="3:48" s="16" customFormat="1" ht="21.75" customHeight="1">
      <c r="C21" s="21" t="s">
        <v>11</v>
      </c>
      <c r="D21" s="17"/>
      <c r="E21" s="22">
        <v>167</v>
      </c>
      <c r="F21" s="18">
        <v>152</v>
      </c>
      <c r="G21" s="18">
        <v>0</v>
      </c>
      <c r="H21" s="18">
        <v>48</v>
      </c>
      <c r="I21" s="18">
        <v>47</v>
      </c>
      <c r="J21" s="18">
        <v>1</v>
      </c>
      <c r="K21" s="18">
        <v>6</v>
      </c>
      <c r="L21" s="18">
        <v>50</v>
      </c>
      <c r="M21" s="19">
        <f t="shared" si="1"/>
        <v>-8.982035928143713</v>
      </c>
      <c r="N21" s="18">
        <v>942</v>
      </c>
      <c r="O21" s="18">
        <v>835</v>
      </c>
      <c r="P21" s="19">
        <f t="shared" si="2"/>
        <v>-11.358811040339702</v>
      </c>
      <c r="Q21" s="18">
        <v>12350</v>
      </c>
      <c r="R21" s="18">
        <v>10667</v>
      </c>
      <c r="S21" s="19">
        <f t="shared" si="3"/>
        <v>-13.62753036437247</v>
      </c>
      <c r="T21" s="18">
        <v>11849</v>
      </c>
      <c r="U21" s="18">
        <v>11440</v>
      </c>
      <c r="V21" s="19">
        <f t="shared" si="4"/>
        <v>-3.4517680816946577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17"/>
      <c r="AU21" s="17"/>
      <c r="AV21" s="17"/>
    </row>
    <row r="22" spans="3:48" s="16" customFormat="1" ht="21.75" customHeight="1">
      <c r="C22" s="21" t="s">
        <v>12</v>
      </c>
      <c r="D22" s="17"/>
      <c r="E22" s="22">
        <v>395</v>
      </c>
      <c r="F22" s="18">
        <v>370</v>
      </c>
      <c r="G22" s="18">
        <v>0</v>
      </c>
      <c r="H22" s="18">
        <v>94</v>
      </c>
      <c r="I22" s="18">
        <v>157</v>
      </c>
      <c r="J22" s="18">
        <v>0</v>
      </c>
      <c r="K22" s="18">
        <v>28</v>
      </c>
      <c r="L22" s="18">
        <v>91</v>
      </c>
      <c r="M22" s="19">
        <f t="shared" si="1"/>
        <v>-6.329113924050633</v>
      </c>
      <c r="N22" s="18">
        <v>1531</v>
      </c>
      <c r="O22" s="18">
        <v>1406</v>
      </c>
      <c r="P22" s="19">
        <f t="shared" si="2"/>
        <v>-8.164598301763554</v>
      </c>
      <c r="Q22" s="18">
        <v>19521</v>
      </c>
      <c r="R22" s="18">
        <v>15177</v>
      </c>
      <c r="S22" s="19">
        <f t="shared" si="3"/>
        <v>-22.252958352543413</v>
      </c>
      <c r="T22" s="18">
        <v>19199</v>
      </c>
      <c r="U22" s="18">
        <v>19426</v>
      </c>
      <c r="V22" s="19">
        <f t="shared" si="4"/>
        <v>1.1823532475649774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17"/>
      <c r="AU22" s="17"/>
      <c r="AV22" s="17"/>
    </row>
    <row r="23" spans="3:48" s="16" customFormat="1" ht="21.75" customHeight="1">
      <c r="C23" s="21" t="s">
        <v>30</v>
      </c>
      <c r="D23" s="17"/>
      <c r="E23" s="22">
        <v>240</v>
      </c>
      <c r="F23" s="18">
        <v>209</v>
      </c>
      <c r="G23" s="18">
        <v>0</v>
      </c>
      <c r="H23" s="18">
        <v>44</v>
      </c>
      <c r="I23" s="18">
        <v>82</v>
      </c>
      <c r="J23" s="18">
        <v>8</v>
      </c>
      <c r="K23" s="18">
        <v>18</v>
      </c>
      <c r="L23" s="18">
        <v>57</v>
      </c>
      <c r="M23" s="19">
        <f t="shared" si="1"/>
        <v>-12.916666666666668</v>
      </c>
      <c r="N23" s="18">
        <v>897</v>
      </c>
      <c r="O23" s="18">
        <v>731</v>
      </c>
      <c r="P23" s="19">
        <f t="shared" si="2"/>
        <v>-18.50613154960981</v>
      </c>
      <c r="Q23" s="18">
        <v>10879</v>
      </c>
      <c r="R23" s="18">
        <v>7693</v>
      </c>
      <c r="S23" s="19">
        <f t="shared" si="3"/>
        <v>-29.285779943009466</v>
      </c>
      <c r="T23" s="18">
        <v>10552</v>
      </c>
      <c r="U23" s="18">
        <v>7963</v>
      </c>
      <c r="V23" s="19">
        <f t="shared" si="4"/>
        <v>-24.535633055344956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17"/>
      <c r="AU23" s="17"/>
      <c r="AV23" s="17"/>
    </row>
    <row r="24" spans="3:48" s="16" customFormat="1" ht="21.75" customHeight="1">
      <c r="C24" s="21" t="s">
        <v>13</v>
      </c>
      <c r="D24" s="17"/>
      <c r="E24" s="22">
        <v>266</v>
      </c>
      <c r="F24" s="18">
        <v>222</v>
      </c>
      <c r="G24" s="18">
        <v>0</v>
      </c>
      <c r="H24" s="18">
        <v>88</v>
      </c>
      <c r="I24" s="18">
        <v>44</v>
      </c>
      <c r="J24" s="18">
        <v>0</v>
      </c>
      <c r="K24" s="18">
        <v>16</v>
      </c>
      <c r="L24" s="18">
        <v>74</v>
      </c>
      <c r="M24" s="19">
        <f t="shared" si="1"/>
        <v>-16.541353383458645</v>
      </c>
      <c r="N24" s="18">
        <v>1151</v>
      </c>
      <c r="O24" s="18">
        <v>890</v>
      </c>
      <c r="P24" s="19">
        <f t="shared" si="2"/>
        <v>-22.67593397046047</v>
      </c>
      <c r="Q24" s="18">
        <v>16581</v>
      </c>
      <c r="R24" s="18">
        <v>10569</v>
      </c>
      <c r="S24" s="19">
        <f t="shared" si="3"/>
        <v>-36.25836801157952</v>
      </c>
      <c r="T24" s="18">
        <v>16189</v>
      </c>
      <c r="U24" s="18">
        <v>14945</v>
      </c>
      <c r="V24" s="19">
        <f t="shared" si="4"/>
        <v>-7.684230032738279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7"/>
      <c r="AU24" s="17"/>
      <c r="AV24" s="17"/>
    </row>
    <row r="25" spans="3:48" s="16" customFormat="1" ht="21.75" customHeight="1">
      <c r="C25" s="23" t="s">
        <v>14</v>
      </c>
      <c r="D25" s="17"/>
      <c r="E25" s="22">
        <v>59</v>
      </c>
      <c r="F25" s="18">
        <v>54</v>
      </c>
      <c r="G25" s="18">
        <v>3</v>
      </c>
      <c r="H25" s="18">
        <v>12</v>
      </c>
      <c r="I25" s="18">
        <v>15</v>
      </c>
      <c r="J25" s="18">
        <v>1</v>
      </c>
      <c r="K25" s="18">
        <v>2</v>
      </c>
      <c r="L25" s="18">
        <v>21</v>
      </c>
      <c r="M25" s="19">
        <f t="shared" si="1"/>
        <v>-8.47457627118644</v>
      </c>
      <c r="N25" s="18">
        <v>884</v>
      </c>
      <c r="O25" s="18">
        <v>609</v>
      </c>
      <c r="P25" s="19">
        <f t="shared" si="2"/>
        <v>-31.108597285067873</v>
      </c>
      <c r="Q25" s="18">
        <v>20326</v>
      </c>
      <c r="R25" s="18">
        <v>13227</v>
      </c>
      <c r="S25" s="19">
        <f t="shared" si="3"/>
        <v>-34.925710912132246</v>
      </c>
      <c r="T25" s="18">
        <v>15512</v>
      </c>
      <c r="U25" s="18">
        <v>13666</v>
      </c>
      <c r="V25" s="19">
        <f t="shared" si="4"/>
        <v>-11.900464156781847</v>
      </c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7"/>
      <c r="AU25" s="17"/>
      <c r="AV25" s="17"/>
    </row>
    <row r="26" spans="3:48" s="16" customFormat="1" ht="21.75" customHeight="1">
      <c r="C26" s="21" t="s">
        <v>16</v>
      </c>
      <c r="D26" s="17"/>
      <c r="E26" s="22">
        <v>508</v>
      </c>
      <c r="F26" s="18">
        <v>472</v>
      </c>
      <c r="G26" s="18">
        <v>1</v>
      </c>
      <c r="H26" s="18">
        <v>156</v>
      </c>
      <c r="I26" s="18">
        <v>210</v>
      </c>
      <c r="J26" s="18">
        <v>4</v>
      </c>
      <c r="K26" s="18">
        <v>22</v>
      </c>
      <c r="L26" s="18">
        <v>79</v>
      </c>
      <c r="M26" s="19">
        <f t="shared" si="1"/>
        <v>-7.086614173228346</v>
      </c>
      <c r="N26" s="18">
        <v>2310</v>
      </c>
      <c r="O26" s="18">
        <v>2218</v>
      </c>
      <c r="P26" s="19">
        <f t="shared" si="2"/>
        <v>-3.982683982683983</v>
      </c>
      <c r="Q26" s="18">
        <v>34207</v>
      </c>
      <c r="R26" s="18">
        <v>29772</v>
      </c>
      <c r="S26" s="19">
        <f t="shared" si="3"/>
        <v>-12.965182564972084</v>
      </c>
      <c r="T26" s="18">
        <v>29031</v>
      </c>
      <c r="U26" s="18">
        <v>28650</v>
      </c>
      <c r="V26" s="19">
        <f t="shared" si="4"/>
        <v>-1.3123902035754884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17"/>
      <c r="AU26" s="17"/>
      <c r="AV26" s="17"/>
    </row>
    <row r="27" spans="3:48" s="16" customFormat="1" ht="21.75" customHeight="1">
      <c r="C27" s="21" t="s">
        <v>15</v>
      </c>
      <c r="D27" s="17"/>
      <c r="E27" s="22">
        <v>87</v>
      </c>
      <c r="F27" s="18">
        <v>86</v>
      </c>
      <c r="G27" s="18">
        <v>0</v>
      </c>
      <c r="H27" s="18">
        <v>18</v>
      </c>
      <c r="I27" s="18">
        <v>19</v>
      </c>
      <c r="J27" s="18">
        <v>0</v>
      </c>
      <c r="K27" s="18">
        <v>4</v>
      </c>
      <c r="L27" s="18">
        <v>45</v>
      </c>
      <c r="M27" s="19">
        <f t="shared" si="1"/>
        <v>-1.1494252873563218</v>
      </c>
      <c r="N27" s="18">
        <v>340</v>
      </c>
      <c r="O27" s="18">
        <v>357</v>
      </c>
      <c r="P27" s="19">
        <f t="shared" si="2"/>
        <v>5</v>
      </c>
      <c r="Q27" s="18">
        <v>6311</v>
      </c>
      <c r="R27" s="18">
        <v>4952</v>
      </c>
      <c r="S27" s="19">
        <f t="shared" si="3"/>
        <v>-21.533829820947552</v>
      </c>
      <c r="T27" s="18">
        <v>4297</v>
      </c>
      <c r="U27" s="18">
        <v>3729</v>
      </c>
      <c r="V27" s="19">
        <f t="shared" si="4"/>
        <v>-13.218524552013033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17"/>
      <c r="AU27" s="17"/>
      <c r="AV27" s="17"/>
    </row>
    <row r="28" spans="3:48" s="16" customFormat="1" ht="21.75" customHeight="1">
      <c r="C28" s="21" t="s">
        <v>31</v>
      </c>
      <c r="D28" s="17"/>
      <c r="E28" s="22">
        <v>65</v>
      </c>
      <c r="F28" s="18">
        <v>41</v>
      </c>
      <c r="G28" s="18">
        <v>0</v>
      </c>
      <c r="H28" s="18">
        <v>6</v>
      </c>
      <c r="I28" s="18">
        <v>11</v>
      </c>
      <c r="J28" s="18">
        <v>4</v>
      </c>
      <c r="K28" s="18">
        <v>5</v>
      </c>
      <c r="L28" s="18">
        <v>15</v>
      </c>
      <c r="M28" s="19">
        <f t="shared" si="1"/>
        <v>-36.92307692307693</v>
      </c>
      <c r="N28" s="18">
        <v>683</v>
      </c>
      <c r="O28" s="18">
        <v>503</v>
      </c>
      <c r="P28" s="19">
        <f t="shared" si="2"/>
        <v>-26.35431918008785</v>
      </c>
      <c r="Q28" s="18">
        <v>12379</v>
      </c>
      <c r="R28" s="18">
        <v>7145</v>
      </c>
      <c r="S28" s="19">
        <f t="shared" si="3"/>
        <v>-42.2812828176751</v>
      </c>
      <c r="T28" s="18">
        <v>8963</v>
      </c>
      <c r="U28" s="18">
        <v>4249</v>
      </c>
      <c r="V28" s="19">
        <f t="shared" si="4"/>
        <v>-52.59399754546469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7"/>
      <c r="AU28" s="17"/>
      <c r="AV28" s="17"/>
    </row>
    <row r="29" spans="3:48" s="16" customFormat="1" ht="21.75" customHeight="1">
      <c r="C29" s="21" t="s">
        <v>32</v>
      </c>
      <c r="D29" s="17"/>
      <c r="E29" s="22">
        <v>61</v>
      </c>
      <c r="F29" s="18">
        <v>48</v>
      </c>
      <c r="G29" s="18">
        <v>1</v>
      </c>
      <c r="H29" s="18">
        <v>19</v>
      </c>
      <c r="I29" s="18">
        <v>9</v>
      </c>
      <c r="J29" s="18">
        <v>0</v>
      </c>
      <c r="K29" s="18">
        <v>0</v>
      </c>
      <c r="L29" s="18">
        <v>19</v>
      </c>
      <c r="M29" s="19">
        <f t="shared" si="1"/>
        <v>-21.311475409836063</v>
      </c>
      <c r="N29" s="18">
        <v>715</v>
      </c>
      <c r="O29" s="18">
        <v>506</v>
      </c>
      <c r="P29" s="19">
        <f t="shared" si="2"/>
        <v>-29.230769230769234</v>
      </c>
      <c r="Q29" s="18">
        <v>14858</v>
      </c>
      <c r="R29" s="18">
        <v>11267</v>
      </c>
      <c r="S29" s="19">
        <f t="shared" si="3"/>
        <v>-24.168797953964194</v>
      </c>
      <c r="T29" s="18">
        <v>17166</v>
      </c>
      <c r="U29" s="18">
        <v>15573</v>
      </c>
      <c r="V29" s="19">
        <f t="shared" si="4"/>
        <v>-9.279972037749038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7"/>
      <c r="AU29" s="17"/>
      <c r="AV29" s="17"/>
    </row>
    <row r="30" spans="3:48" s="16" customFormat="1" ht="21.75" customHeight="1">
      <c r="C30" s="21" t="s">
        <v>33</v>
      </c>
      <c r="D30" s="17"/>
      <c r="E30" s="22">
        <v>113</v>
      </c>
      <c r="F30" s="18">
        <v>96</v>
      </c>
      <c r="G30" s="18">
        <v>0</v>
      </c>
      <c r="H30" s="18">
        <v>23</v>
      </c>
      <c r="I30" s="18">
        <v>39</v>
      </c>
      <c r="J30" s="18">
        <v>0</v>
      </c>
      <c r="K30" s="18">
        <v>6</v>
      </c>
      <c r="L30" s="18">
        <v>28</v>
      </c>
      <c r="M30" s="19">
        <f t="shared" si="1"/>
        <v>-15.04424778761062</v>
      </c>
      <c r="N30" s="18">
        <v>715</v>
      </c>
      <c r="O30" s="18">
        <v>510</v>
      </c>
      <c r="P30" s="19">
        <f t="shared" si="2"/>
        <v>-28.671328671328673</v>
      </c>
      <c r="Q30" s="18">
        <v>8749</v>
      </c>
      <c r="R30" s="18">
        <v>6171</v>
      </c>
      <c r="S30" s="19">
        <f t="shared" si="3"/>
        <v>-29.46622471139559</v>
      </c>
      <c r="T30" s="18">
        <v>6988</v>
      </c>
      <c r="U30" s="18">
        <v>5787</v>
      </c>
      <c r="V30" s="19">
        <f t="shared" si="4"/>
        <v>-17.186605609616485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17"/>
      <c r="AU30" s="17"/>
      <c r="AV30" s="17"/>
    </row>
    <row r="31" spans="3:48" s="16" customFormat="1" ht="21.75" customHeight="1">
      <c r="C31" s="21" t="s">
        <v>34</v>
      </c>
      <c r="D31" s="17"/>
      <c r="E31" s="22">
        <v>92</v>
      </c>
      <c r="F31" s="18">
        <v>84</v>
      </c>
      <c r="G31" s="18">
        <v>0</v>
      </c>
      <c r="H31" s="18">
        <v>15</v>
      </c>
      <c r="I31" s="18">
        <v>33</v>
      </c>
      <c r="J31" s="18">
        <v>5</v>
      </c>
      <c r="K31" s="18">
        <v>7</v>
      </c>
      <c r="L31" s="18">
        <v>24</v>
      </c>
      <c r="M31" s="19">
        <f t="shared" si="1"/>
        <v>-8.695652173913043</v>
      </c>
      <c r="N31" s="18">
        <v>838</v>
      </c>
      <c r="O31" s="18">
        <v>770</v>
      </c>
      <c r="P31" s="19">
        <f t="shared" si="2"/>
        <v>-8.1145584725537</v>
      </c>
      <c r="Q31" s="18">
        <v>14351</v>
      </c>
      <c r="R31" s="18">
        <v>11378</v>
      </c>
      <c r="S31" s="19">
        <f t="shared" si="3"/>
        <v>-20.71632638840499</v>
      </c>
      <c r="T31" s="18">
        <v>10828</v>
      </c>
      <c r="U31" s="18">
        <v>10026</v>
      </c>
      <c r="V31" s="19">
        <f t="shared" si="4"/>
        <v>-7.406723309937199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17"/>
      <c r="AU31" s="17"/>
      <c r="AV31" s="17"/>
    </row>
    <row r="32" spans="3:48" s="16" customFormat="1" ht="21.75" customHeight="1">
      <c r="C32" s="21" t="s">
        <v>17</v>
      </c>
      <c r="D32" s="17"/>
      <c r="E32" s="22">
        <v>168</v>
      </c>
      <c r="F32" s="18">
        <v>152</v>
      </c>
      <c r="G32" s="18">
        <v>0</v>
      </c>
      <c r="H32" s="18">
        <v>30</v>
      </c>
      <c r="I32" s="18">
        <v>70</v>
      </c>
      <c r="J32" s="18">
        <v>3</v>
      </c>
      <c r="K32" s="18">
        <v>10</v>
      </c>
      <c r="L32" s="18">
        <v>39</v>
      </c>
      <c r="M32" s="19">
        <f t="shared" si="1"/>
        <v>-9.523809523809524</v>
      </c>
      <c r="N32" s="18">
        <v>966</v>
      </c>
      <c r="O32" s="18">
        <v>924</v>
      </c>
      <c r="P32" s="19">
        <f t="shared" si="2"/>
        <v>-4.3478260869565215</v>
      </c>
      <c r="Q32" s="18">
        <v>12265</v>
      </c>
      <c r="R32" s="18">
        <v>10197</v>
      </c>
      <c r="S32" s="19">
        <f t="shared" si="3"/>
        <v>-16.8609865470852</v>
      </c>
      <c r="T32" s="18">
        <v>11344</v>
      </c>
      <c r="U32" s="18">
        <v>10103</v>
      </c>
      <c r="V32" s="19">
        <f t="shared" si="4"/>
        <v>-10.939703808180536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17"/>
      <c r="AU32" s="17"/>
      <c r="AV32" s="17"/>
    </row>
    <row r="33" spans="3:48" s="16" customFormat="1" ht="21.75" customHeight="1">
      <c r="C33" s="23" t="s">
        <v>35</v>
      </c>
      <c r="D33" s="17"/>
      <c r="E33" s="22">
        <v>393</v>
      </c>
      <c r="F33" s="18">
        <v>339</v>
      </c>
      <c r="G33" s="18">
        <v>1</v>
      </c>
      <c r="H33" s="18">
        <v>94</v>
      </c>
      <c r="I33" s="18">
        <v>141</v>
      </c>
      <c r="J33" s="18">
        <v>5</v>
      </c>
      <c r="K33" s="18">
        <v>30</v>
      </c>
      <c r="L33" s="18">
        <v>68</v>
      </c>
      <c r="M33" s="19">
        <f t="shared" si="1"/>
        <v>-13.740458015267176</v>
      </c>
      <c r="N33" s="18">
        <v>1590</v>
      </c>
      <c r="O33" s="18">
        <v>1359</v>
      </c>
      <c r="P33" s="19">
        <f t="shared" si="2"/>
        <v>-14.528301886792452</v>
      </c>
      <c r="Q33" s="18">
        <v>25093</v>
      </c>
      <c r="R33" s="18">
        <v>19117</v>
      </c>
      <c r="S33" s="19">
        <f t="shared" si="3"/>
        <v>-23.8154066871239</v>
      </c>
      <c r="T33" s="18">
        <v>26798</v>
      </c>
      <c r="U33" s="18">
        <v>22711</v>
      </c>
      <c r="V33" s="19">
        <f t="shared" si="4"/>
        <v>-15.251138144637661</v>
      </c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7"/>
      <c r="AU33" s="17"/>
      <c r="AV33" s="17"/>
    </row>
    <row r="34" spans="3:48" s="16" customFormat="1" ht="21.75" customHeight="1">
      <c r="C34" s="21" t="s">
        <v>18</v>
      </c>
      <c r="D34" s="17"/>
      <c r="E34" s="22">
        <v>93</v>
      </c>
      <c r="F34" s="18">
        <v>84</v>
      </c>
      <c r="G34" s="18">
        <v>1</v>
      </c>
      <c r="H34" s="18">
        <v>28</v>
      </c>
      <c r="I34" s="18">
        <v>29</v>
      </c>
      <c r="J34" s="18">
        <v>3</v>
      </c>
      <c r="K34" s="18">
        <v>3</v>
      </c>
      <c r="L34" s="18">
        <v>20</v>
      </c>
      <c r="M34" s="19">
        <f t="shared" si="1"/>
        <v>-9.67741935483871</v>
      </c>
      <c r="N34" s="18">
        <v>1374</v>
      </c>
      <c r="O34" s="18">
        <v>1266</v>
      </c>
      <c r="P34" s="19">
        <f t="shared" si="2"/>
        <v>-7.860262008733625</v>
      </c>
      <c r="Q34" s="18">
        <v>32608</v>
      </c>
      <c r="R34" s="18">
        <v>31893</v>
      </c>
      <c r="S34" s="19">
        <f t="shared" si="3"/>
        <v>-2.1927134445534837</v>
      </c>
      <c r="T34" s="18">
        <v>26554</v>
      </c>
      <c r="U34" s="18">
        <v>26999</v>
      </c>
      <c r="V34" s="19">
        <f t="shared" si="4"/>
        <v>1.675830383369737</v>
      </c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7"/>
      <c r="AU34" s="17"/>
      <c r="AV34" s="17"/>
    </row>
    <row r="35" spans="3:48" s="16" customFormat="1" ht="21.75" customHeight="1">
      <c r="C35" s="21" t="s">
        <v>39</v>
      </c>
      <c r="D35" s="17"/>
      <c r="E35" s="22">
        <v>356</v>
      </c>
      <c r="F35" s="18">
        <v>332</v>
      </c>
      <c r="G35" s="18">
        <v>1</v>
      </c>
      <c r="H35" s="18">
        <v>80</v>
      </c>
      <c r="I35" s="18">
        <v>134</v>
      </c>
      <c r="J35" s="18">
        <v>4</v>
      </c>
      <c r="K35" s="18">
        <v>17</v>
      </c>
      <c r="L35" s="18">
        <v>96</v>
      </c>
      <c r="M35" s="19">
        <f t="shared" si="1"/>
        <v>-6.741573033707865</v>
      </c>
      <c r="N35" s="18">
        <v>1890</v>
      </c>
      <c r="O35" s="18">
        <v>1763</v>
      </c>
      <c r="P35" s="19">
        <f t="shared" si="2"/>
        <v>-6.71957671957672</v>
      </c>
      <c r="Q35" s="18">
        <v>23558</v>
      </c>
      <c r="R35" s="18">
        <v>19117</v>
      </c>
      <c r="S35" s="19">
        <f t="shared" si="3"/>
        <v>-18.85134561507768</v>
      </c>
      <c r="T35" s="18">
        <v>23049</v>
      </c>
      <c r="U35" s="18">
        <v>21853</v>
      </c>
      <c r="V35" s="19">
        <f t="shared" si="4"/>
        <v>-5.1889452904681335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17"/>
      <c r="AU35" s="17"/>
      <c r="AV35" s="17"/>
    </row>
    <row r="36" spans="3:48" s="16" customFormat="1" ht="21.75" customHeight="1">
      <c r="C36" s="21" t="s">
        <v>19</v>
      </c>
      <c r="D36" s="17"/>
      <c r="E36" s="22">
        <v>280</v>
      </c>
      <c r="F36" s="18">
        <v>253</v>
      </c>
      <c r="G36" s="18">
        <v>1</v>
      </c>
      <c r="H36" s="18">
        <v>80</v>
      </c>
      <c r="I36" s="18">
        <v>89</v>
      </c>
      <c r="J36" s="18">
        <v>1</v>
      </c>
      <c r="K36" s="18">
        <v>19</v>
      </c>
      <c r="L36" s="18">
        <v>63</v>
      </c>
      <c r="M36" s="19">
        <f t="shared" si="1"/>
        <v>-9.642857142857144</v>
      </c>
      <c r="N36" s="18">
        <v>1611</v>
      </c>
      <c r="O36" s="18">
        <v>1603</v>
      </c>
      <c r="P36" s="19">
        <f t="shared" si="2"/>
        <v>-0.4965859714463066</v>
      </c>
      <c r="Q36" s="18">
        <v>22954</v>
      </c>
      <c r="R36" s="18">
        <v>20652</v>
      </c>
      <c r="S36" s="19">
        <f t="shared" si="3"/>
        <v>-10.028753158490895</v>
      </c>
      <c r="T36" s="18">
        <v>22910</v>
      </c>
      <c r="U36" s="18">
        <v>22685</v>
      </c>
      <c r="V36" s="19">
        <f t="shared" si="4"/>
        <v>-0.9821038847664776</v>
      </c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17"/>
      <c r="AU36" s="17"/>
      <c r="AV36" s="17"/>
    </row>
    <row r="37" spans="3:48" s="16" customFormat="1" ht="21.75" customHeight="1">
      <c r="C37" s="21" t="s">
        <v>20</v>
      </c>
      <c r="D37" s="17"/>
      <c r="E37" s="22">
        <v>88</v>
      </c>
      <c r="F37" s="18">
        <v>90</v>
      </c>
      <c r="G37" s="18">
        <v>2</v>
      </c>
      <c r="H37" s="18">
        <v>21</v>
      </c>
      <c r="I37" s="18">
        <v>31</v>
      </c>
      <c r="J37" s="18">
        <v>5</v>
      </c>
      <c r="K37" s="18">
        <v>4</v>
      </c>
      <c r="L37" s="18">
        <v>27</v>
      </c>
      <c r="M37" s="19">
        <f t="shared" si="1"/>
        <v>2.272727272727273</v>
      </c>
      <c r="N37" s="18">
        <v>1538</v>
      </c>
      <c r="O37" s="18">
        <v>1408</v>
      </c>
      <c r="P37" s="19">
        <f t="shared" si="2"/>
        <v>-8.452535760728217</v>
      </c>
      <c r="Q37" s="18">
        <v>45286</v>
      </c>
      <c r="R37" s="18">
        <v>35433</v>
      </c>
      <c r="S37" s="19">
        <f t="shared" si="3"/>
        <v>-21.75727597933136</v>
      </c>
      <c r="T37" s="18">
        <v>32879</v>
      </c>
      <c r="U37" s="18">
        <v>30796</v>
      </c>
      <c r="V37" s="19">
        <f t="shared" si="4"/>
        <v>-6.335350831837951</v>
      </c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7"/>
      <c r="AU37" s="17"/>
      <c r="AV37" s="17"/>
    </row>
    <row r="38" spans="3:48" s="16" customFormat="1" ht="21.75" customHeight="1">
      <c r="C38" s="21" t="s">
        <v>40</v>
      </c>
      <c r="D38" s="17"/>
      <c r="E38" s="22">
        <v>35</v>
      </c>
      <c r="F38" s="18">
        <v>32</v>
      </c>
      <c r="G38" s="18">
        <v>0</v>
      </c>
      <c r="H38" s="18">
        <v>1</v>
      </c>
      <c r="I38" s="18">
        <v>11</v>
      </c>
      <c r="J38" s="18">
        <v>0</v>
      </c>
      <c r="K38" s="18">
        <v>1</v>
      </c>
      <c r="L38" s="18">
        <v>19</v>
      </c>
      <c r="M38" s="19">
        <f t="shared" si="1"/>
        <v>-8.571428571428571</v>
      </c>
      <c r="N38" s="18">
        <v>738</v>
      </c>
      <c r="O38" s="18">
        <v>630</v>
      </c>
      <c r="P38" s="19">
        <f t="shared" si="2"/>
        <v>-14.634146341463413</v>
      </c>
      <c r="Q38" s="18">
        <v>12005</v>
      </c>
      <c r="R38" s="18">
        <v>10084</v>
      </c>
      <c r="S38" s="19">
        <f t="shared" si="3"/>
        <v>-16.001665972511454</v>
      </c>
      <c r="T38" s="18">
        <v>10208</v>
      </c>
      <c r="U38" s="18">
        <v>8515</v>
      </c>
      <c r="V38" s="19">
        <f t="shared" si="4"/>
        <v>-16.58503134796238</v>
      </c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17"/>
      <c r="AU38" s="17"/>
      <c r="AV38" s="17"/>
    </row>
    <row r="39" spans="3:48" s="16" customFormat="1" ht="21.75" customHeight="1">
      <c r="C39" s="21" t="s">
        <v>36</v>
      </c>
      <c r="D39" s="17"/>
      <c r="E39" s="22">
        <v>29</v>
      </c>
      <c r="F39" s="18">
        <v>43</v>
      </c>
      <c r="G39" s="18">
        <v>0</v>
      </c>
      <c r="H39" s="18">
        <v>6</v>
      </c>
      <c r="I39" s="18">
        <v>11</v>
      </c>
      <c r="J39" s="18">
        <v>1</v>
      </c>
      <c r="K39" s="18">
        <v>4</v>
      </c>
      <c r="L39" s="18">
        <v>21</v>
      </c>
      <c r="M39" s="19">
        <f t="shared" si="1"/>
        <v>48.275862068965516</v>
      </c>
      <c r="N39" s="18">
        <v>387</v>
      </c>
      <c r="O39" s="18">
        <v>564</v>
      </c>
      <c r="P39" s="19">
        <f t="shared" si="2"/>
        <v>45.73643410852713</v>
      </c>
      <c r="Q39" s="18">
        <v>6694</v>
      </c>
      <c r="R39" s="18">
        <v>7817</v>
      </c>
      <c r="S39" s="19">
        <f t="shared" si="3"/>
        <v>16.776217508216313</v>
      </c>
      <c r="T39" s="18">
        <v>7751</v>
      </c>
      <c r="U39" s="18">
        <v>9734</v>
      </c>
      <c r="V39" s="19">
        <f t="shared" si="4"/>
        <v>25.58379563927235</v>
      </c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17"/>
      <c r="AU39" s="17"/>
      <c r="AV39" s="17"/>
    </row>
    <row r="40" spans="1:48" s="27" customFormat="1" ht="21.75" customHeight="1">
      <c r="A40" s="1"/>
      <c r="B40" s="1"/>
      <c r="C40" s="21" t="s">
        <v>37</v>
      </c>
      <c r="D40" s="24"/>
      <c r="E40" s="25">
        <v>37</v>
      </c>
      <c r="F40" s="26">
        <v>34</v>
      </c>
      <c r="G40" s="26">
        <v>0</v>
      </c>
      <c r="H40" s="26">
        <v>4</v>
      </c>
      <c r="I40" s="26">
        <v>14</v>
      </c>
      <c r="J40" s="26">
        <v>1</v>
      </c>
      <c r="K40" s="26">
        <v>1</v>
      </c>
      <c r="L40" s="26">
        <v>14</v>
      </c>
      <c r="M40" s="19">
        <f t="shared" si="1"/>
        <v>-8.108108108108109</v>
      </c>
      <c r="N40" s="26">
        <v>643</v>
      </c>
      <c r="O40" s="26">
        <v>509</v>
      </c>
      <c r="P40" s="19">
        <f t="shared" si="2"/>
        <v>-20.839813374805598</v>
      </c>
      <c r="Q40" s="26">
        <v>10581</v>
      </c>
      <c r="R40" s="26">
        <v>8055</v>
      </c>
      <c r="S40" s="19">
        <f t="shared" si="3"/>
        <v>-23.872979869577545</v>
      </c>
      <c r="T40" s="26">
        <v>8506</v>
      </c>
      <c r="U40" s="26">
        <v>8412</v>
      </c>
      <c r="V40" s="19">
        <f t="shared" si="4"/>
        <v>-1.1051022807430049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4"/>
      <c r="AU40" s="24"/>
      <c r="AV40" s="24"/>
    </row>
    <row r="41" spans="3:48" s="27" customFormat="1" ht="12" customHeight="1">
      <c r="C41" s="29"/>
      <c r="D41" s="24"/>
      <c r="E41" s="25"/>
      <c r="F41" s="26"/>
      <c r="G41" s="26"/>
      <c r="H41" s="26"/>
      <c r="I41" s="26"/>
      <c r="J41" s="26"/>
      <c r="K41" s="26"/>
      <c r="L41" s="26"/>
      <c r="M41" s="30"/>
      <c r="N41" s="26"/>
      <c r="O41" s="26"/>
      <c r="P41" s="30"/>
      <c r="Q41" s="26"/>
      <c r="R41" s="26"/>
      <c r="S41" s="30"/>
      <c r="T41" s="26"/>
      <c r="U41" s="26"/>
      <c r="V41" s="30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4"/>
      <c r="AU41" s="24"/>
      <c r="AV41" s="24"/>
    </row>
    <row r="42" spans="2:48" s="14" customFormat="1" ht="30.75" customHeight="1">
      <c r="B42" s="44" t="s">
        <v>46</v>
      </c>
      <c r="C42" s="44"/>
      <c r="D42" s="15"/>
      <c r="E42" s="11">
        <f aca="true" t="shared" si="5" ref="E42:L42">E9-E11-E16</f>
        <v>9898</v>
      </c>
      <c r="F42" s="12">
        <f t="shared" si="5"/>
        <v>9285</v>
      </c>
      <c r="G42" s="12">
        <f t="shared" si="5"/>
        <v>22</v>
      </c>
      <c r="H42" s="12">
        <f t="shared" si="5"/>
        <v>981</v>
      </c>
      <c r="I42" s="12">
        <f t="shared" si="5"/>
        <v>3641</v>
      </c>
      <c r="J42" s="12">
        <f t="shared" si="5"/>
        <v>690</v>
      </c>
      <c r="K42" s="12">
        <f t="shared" si="5"/>
        <v>833</v>
      </c>
      <c r="L42" s="12">
        <f t="shared" si="5"/>
        <v>3118</v>
      </c>
      <c r="M42" s="13">
        <f t="shared" si="1"/>
        <v>-6.193170337441908</v>
      </c>
      <c r="N42" s="12">
        <f>N9-N11-N16</f>
        <v>60357</v>
      </c>
      <c r="O42" s="12">
        <f>O9-O11-O16</f>
        <v>59264</v>
      </c>
      <c r="P42" s="13">
        <f t="shared" si="2"/>
        <v>-1.8108918600990773</v>
      </c>
      <c r="Q42" s="12">
        <f>Q9-Q11-Q16</f>
        <v>1046730</v>
      </c>
      <c r="R42" s="12">
        <f>R9-R11-R16</f>
        <v>948698</v>
      </c>
      <c r="S42" s="13">
        <f t="shared" si="3"/>
        <v>-9.365547944551125</v>
      </c>
      <c r="T42" s="12">
        <f>T9-T11-T16</f>
        <v>748811</v>
      </c>
      <c r="U42" s="12">
        <f>U9-U11-U16</f>
        <v>777556</v>
      </c>
      <c r="V42" s="13">
        <f t="shared" si="4"/>
        <v>3.8387523687552667</v>
      </c>
      <c r="AT42" s="15"/>
      <c r="AU42" s="15"/>
      <c r="AV42" s="15"/>
    </row>
    <row r="43" spans="1:48" s="16" customFormat="1" ht="10.5" customHeight="1">
      <c r="A43" s="34"/>
      <c r="B43" s="34"/>
      <c r="C43" s="35"/>
      <c r="D43" s="35"/>
      <c r="E43" s="36"/>
      <c r="F43" s="35"/>
      <c r="G43" s="35"/>
      <c r="H43" s="35"/>
      <c r="I43" s="35"/>
      <c r="J43" s="35"/>
      <c r="K43" s="35"/>
      <c r="L43" s="35"/>
      <c r="M43" s="37"/>
      <c r="N43" s="35"/>
      <c r="O43" s="35"/>
      <c r="P43" s="37"/>
      <c r="Q43" s="35"/>
      <c r="R43" s="35"/>
      <c r="S43" s="37"/>
      <c r="T43" s="35"/>
      <c r="U43" s="35"/>
      <c r="V43" s="37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7"/>
      <c r="AU43" s="17"/>
      <c r="AV43" s="17"/>
    </row>
    <row r="44" spans="1:51" ht="13.5" customHeight="1">
      <c r="A44" s="31" t="s">
        <v>47</v>
      </c>
      <c r="AB44" s="3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3:51" ht="13.5" customHeight="1">
      <c r="C45" s="33"/>
      <c r="AB45" s="32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28" s="40" customFormat="1" ht="13.5" customHeight="1">
      <c r="A46" s="39" t="s">
        <v>48</v>
      </c>
      <c r="B46" s="40" t="s">
        <v>51</v>
      </c>
      <c r="N46" s="40" t="s">
        <v>67</v>
      </c>
      <c r="AB46" s="41"/>
    </row>
    <row r="47" spans="2:14" s="40" customFormat="1" ht="13.5" customHeight="1">
      <c r="B47" s="40" t="s">
        <v>52</v>
      </c>
      <c r="N47" s="40" t="s">
        <v>61</v>
      </c>
    </row>
    <row r="48" spans="2:14" s="40" customFormat="1" ht="13.5" customHeight="1">
      <c r="B48" s="40" t="s">
        <v>53</v>
      </c>
      <c r="N48" s="40" t="s">
        <v>62</v>
      </c>
    </row>
    <row r="49" spans="2:14" s="40" customFormat="1" ht="13.5" customHeight="1">
      <c r="B49" s="40" t="s">
        <v>54</v>
      </c>
      <c r="N49" s="40" t="s">
        <v>69</v>
      </c>
    </row>
    <row r="50" s="40" customFormat="1" ht="13.5" customHeight="1">
      <c r="N50" s="40" t="s">
        <v>63</v>
      </c>
    </row>
    <row r="51" spans="1:14" s="40" customFormat="1" ht="13.5" customHeight="1">
      <c r="A51" s="39" t="s">
        <v>48</v>
      </c>
      <c r="B51" s="40" t="s">
        <v>56</v>
      </c>
      <c r="N51" s="40" t="s">
        <v>66</v>
      </c>
    </row>
    <row r="52" spans="2:14" s="40" customFormat="1" ht="13.5" customHeight="1">
      <c r="B52" s="40" t="s">
        <v>55</v>
      </c>
      <c r="N52" s="40" t="s">
        <v>64</v>
      </c>
    </row>
    <row r="53" spans="2:14" s="40" customFormat="1" ht="13.5" customHeight="1">
      <c r="B53" s="40" t="s">
        <v>57</v>
      </c>
      <c r="N53" s="40" t="s">
        <v>60</v>
      </c>
    </row>
    <row r="54" spans="2:14" s="40" customFormat="1" ht="13.5" customHeight="1">
      <c r="B54" s="40" t="s">
        <v>58</v>
      </c>
      <c r="N54" s="40" t="s">
        <v>68</v>
      </c>
    </row>
    <row r="55" spans="2:14" s="40" customFormat="1" ht="13.5" customHeight="1">
      <c r="B55" s="40" t="s">
        <v>59</v>
      </c>
      <c r="N55" s="40" t="s">
        <v>65</v>
      </c>
    </row>
    <row r="56" s="40" customFormat="1" ht="13.5" customHeight="1"/>
    <row r="57" s="40" customFormat="1" ht="12.75" customHeight="1"/>
    <row r="58" s="40" customFormat="1" ht="12.75" customHeight="1"/>
    <row r="59" s="40" customFormat="1" ht="12.75" customHeight="1"/>
    <row r="60" s="40" customFormat="1" ht="12.75" customHeight="1"/>
    <row r="61" s="40" customFormat="1" ht="12.75" customHeight="1"/>
    <row r="62" s="40" customFormat="1" ht="12.75" customHeight="1"/>
    <row r="63" s="40" customFormat="1" ht="12.75" customHeight="1"/>
    <row r="64" s="40" customFormat="1" ht="12.75" customHeight="1"/>
    <row r="65" s="40" customFormat="1" ht="12.75" customHeight="1"/>
    <row r="66" s="40" customFormat="1" ht="12.75" customHeight="1"/>
    <row r="67" spans="33:45" ht="12.75" customHeight="1"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33:45" ht="12.75" customHeight="1"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33:45" ht="12.75" customHeight="1"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33:45" ht="13.5"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33:45" ht="13.5"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33:45" ht="13.5"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33:45" ht="13.5"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33:45" ht="13.5"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33:45" ht="13.5"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33:45" ht="13.5"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33:45" ht="13.5"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33:45" ht="13.5"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33:45" ht="13.5"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33:45" ht="13.5"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33:45" ht="13.5"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33:45" ht="13.5"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33:45" ht="13.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33:45" ht="13.5"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33:45" ht="13.5"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33:45" ht="13.5"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33:45" ht="13.5"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33:45" ht="13.5"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33:45" ht="13.5"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33:45" ht="13.5"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33:45" ht="13.5"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33:45" ht="13.5"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33:45" ht="13.5"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33:45" ht="13.5"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33:45" ht="13.5"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33:45" ht="13.5"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33:45" ht="13.5"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33:45" ht="13.5"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33:45" ht="13.5"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33:45" ht="13.5"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33:45" ht="13.5"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33:45" ht="13.5"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33:45" ht="13.5"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33:45" ht="13.5"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33:45" ht="13.5"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33:45" ht="13.5"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33:45" ht="13.5"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33:45" ht="13.5"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33:45" ht="13.5"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33:45" ht="13.5"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3:45" ht="13.5"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3:45" ht="13.5"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3:45" ht="13.5"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3:45" ht="13.5"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33:45" ht="13.5"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33:45" ht="13.5"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33:45" ht="13.5"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33:45" ht="13.5"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33:45" ht="13.5"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33:45" ht="13.5"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33:45" ht="13.5"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33:45" ht="13.5"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33:45" ht="13.5"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33:45" ht="13.5"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33:45" ht="13.5"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33:45" ht="13.5"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33:45" ht="13.5"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33:45" ht="13.5"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33:45" ht="13.5"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33:45" ht="13.5"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33:45" ht="13.5"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33:45" ht="13.5"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33:45" ht="13.5"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33:45" ht="13.5"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33:45" ht="13.5"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33:45" ht="13.5"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33:45" ht="13.5"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33:45" ht="13.5"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33:45" ht="13.5"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33:45" ht="13.5"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33:45" ht="13.5"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33:45" ht="13.5"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33:45" ht="13.5"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33:45" ht="13.5"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33:45" ht="13.5"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33:45" ht="13.5"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33:45" ht="13.5"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33:45" ht="13.5"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33:45" ht="13.5"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33:45" ht="13.5"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33:45" ht="13.5"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33:45" ht="13.5"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33:45" ht="13.5"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33:45" ht="13.5"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33:45" ht="13.5"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33:45" ht="13.5"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33:45" ht="13.5"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33:45" ht="13.5"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33:45" ht="13.5"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33:45" ht="13.5"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33:45" ht="13.5"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33:45" ht="13.5"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33:45" ht="13.5"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33:45" ht="13.5"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33:45" ht="13.5"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33:45" ht="13.5"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33:45" ht="13.5"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33:45" ht="13.5"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33:45" ht="13.5"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33:45" ht="13.5"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33:45" ht="13.5"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33:45" ht="13.5"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33:45" ht="13.5"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33:45" ht="13.5"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33:45" ht="13.5"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33:45" ht="13.5"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33:45" ht="13.5"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33:45" ht="13.5"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33:45" ht="13.5"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33:45" ht="13.5"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33:45" ht="13.5"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33:45" ht="13.5"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33:45" ht="13.5"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33:45" ht="13.5"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33:45" ht="13.5"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33:45" ht="13.5"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33:45" ht="13.5"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33:45" ht="13.5"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33:45" ht="13.5"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33:45" ht="13.5"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33:45" ht="13.5"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33:45" ht="13.5"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33:45" ht="13.5"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33:45" ht="13.5"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33:45" ht="13.5"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33:45" ht="13.5"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33:45" ht="13.5"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33:45" ht="13.5"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33:45" ht="13.5"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33:45" ht="13.5"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33:45" ht="13.5"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33:45" ht="13.5"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33:45" ht="13.5"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33:45" ht="13.5"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33:45" ht="13.5"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33:45" ht="13.5"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33:45" ht="13.5"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33:45" ht="13.5"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33:45" ht="13.5"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33:45" ht="13.5"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33:45" ht="13.5"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33:45" ht="13.5"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33:45" ht="13.5"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33:45" ht="13.5"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33:45" ht="13.5"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33:45" ht="13.5"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33:45" ht="13.5"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33:45" ht="13.5"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33:45" ht="13.5"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33:45" ht="13.5"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33:45" ht="13.5"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33:45" ht="13.5"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33:45" ht="13.5"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33:45" ht="13.5"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33:45" ht="13.5"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33:45" ht="13.5"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33:45" ht="13.5"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33:45" ht="13.5"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33:45" ht="13.5"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33:45" ht="13.5"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33:45" ht="13.5"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33:45" ht="13.5"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33:45" ht="13.5"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33:45" ht="13.5"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33:45" ht="13.5"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33:45" ht="13.5"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33:45" ht="13.5"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33:45" ht="13.5"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33:45" ht="13.5"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33:45" ht="13.5"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33:45" ht="13.5"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33:45" ht="13.5"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33:45" ht="13.5"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33:45" ht="13.5"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33:45" ht="13.5"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33:45" ht="13.5"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33:45" ht="13.5"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33:45" ht="13.5"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33:45" ht="13.5"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33:45" ht="13.5"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33:45" ht="13.5"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33:45" ht="13.5"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33:45" ht="13.5"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33:45" ht="13.5"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33:45" ht="13.5"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33:45" ht="13.5"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33:45" ht="13.5"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33:45" ht="13.5"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33:45" ht="13.5"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33:45" ht="13.5"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33:45" ht="13.5"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33:45" ht="13.5"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33:45" ht="13.5"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33:45" ht="13.5"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33:45" ht="13.5"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33:45" ht="13.5"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33:45" ht="13.5"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33:45" ht="13.5"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33:45" ht="13.5"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33:45" ht="13.5"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33:45" ht="13.5"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33:45" ht="13.5"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33:45" ht="13.5"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33:45" ht="13.5"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33:45" ht="13.5"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33:45" ht="13.5"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33:45" ht="13.5"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33:45" ht="13.5"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33:45" ht="13.5"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33:45" ht="13.5"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33:45" ht="13.5"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33:45" ht="13.5"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33:45" ht="13.5"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33:45" ht="13.5"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33:45" ht="13.5"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33:45" ht="13.5"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33:45" ht="13.5"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33:45" ht="13.5"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33:45" ht="13.5"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33:45" ht="13.5"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33:45" ht="13.5"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33:45" ht="13.5"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33:45" ht="13.5"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33:45" ht="13.5"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33:45" ht="13.5"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33:45" ht="13.5"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33:45" ht="13.5"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33:45" ht="13.5"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33:45" ht="13.5"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33:45" ht="13.5"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33:45" ht="13.5"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33:45" ht="13.5"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33:45" ht="13.5"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33:45" ht="13.5"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33:45" ht="13.5"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33:45" ht="13.5"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33:45" ht="13.5"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33:45" ht="13.5"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33:45" ht="13.5"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33:45" ht="13.5"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33:45" ht="13.5"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33:45" ht="13.5"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33:45" ht="13.5"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33:45" ht="13.5"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33:45" ht="13.5"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33:45" ht="13.5"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33:45" ht="13.5"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33:45" ht="13.5"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33:45" ht="13.5"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33:45" ht="13.5"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33:45" ht="13.5"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33:45" ht="13.5"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33:45" ht="13.5"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33:45" ht="13.5"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33:45" ht="13.5"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33:45" ht="13.5"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33:45" ht="13.5"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33:45" ht="13.5"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33:45" ht="13.5"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33:45" ht="13.5"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33:45" ht="13.5"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33:45" ht="13.5"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33:45" ht="13.5"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33:45" ht="13.5"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33:45" ht="13.5"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33:45" ht="13.5"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33:45" ht="13.5"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33:45" ht="13.5"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33:45" ht="13.5"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33:45" ht="13.5"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33:45" ht="13.5"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33:45" ht="13.5"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33:45" ht="13.5"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33:45" ht="13.5"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33:45" ht="13.5"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33:45" ht="13.5"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33:45" ht="13.5"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33:45" ht="13.5"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33:45" ht="13.5"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33:45" ht="13.5"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33:45" ht="13.5"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33:45" ht="13.5"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33:45" ht="13.5"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33:45" ht="13.5"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33:45" ht="13.5"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33:45" ht="13.5"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33:45" ht="13.5"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33:45" ht="13.5"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33:45" ht="13.5"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33:45" ht="13.5"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33:45" ht="13.5"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33:45" ht="13.5"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33:45" ht="13.5"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33:45" ht="13.5"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33:45" ht="13.5"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33:45" ht="13.5"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33:45" ht="13.5"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33:45" ht="13.5"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33:45" ht="13.5"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33:45" ht="13.5"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33:45" ht="13.5"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33:45" ht="13.5"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33:45" ht="13.5"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33:45" ht="13.5"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33:45" ht="13.5"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33:45" ht="13.5"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33:45" ht="13.5"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33:45" ht="13.5"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33:45" ht="13.5"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33:45" ht="13.5"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33:45" ht="13.5"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33:45" ht="13.5"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33:45" ht="13.5"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33:45" ht="13.5"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33:45" ht="13.5"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33:45" ht="13.5"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33:45" ht="13.5"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33:45" ht="13.5"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33:45" ht="13.5"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33:45" ht="13.5"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33:45" ht="13.5"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33:45" ht="13.5"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33:45" ht="13.5"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33:45" ht="13.5"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33:45" ht="13.5"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33:45" ht="13.5"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33:45" ht="13.5"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33:45" ht="13.5"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33:45" ht="13.5"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33:45" ht="13.5"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33:45" ht="13.5"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33:45" ht="13.5"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33:45" ht="13.5"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33:45" ht="13.5"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33:45" ht="13.5"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33:45" ht="13.5"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33:45" ht="13.5"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33:45" ht="13.5"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33:45" ht="13.5"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33:45" ht="13.5"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33:45" ht="13.5"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33:45" ht="13.5"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33:45" ht="13.5"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33:45" ht="13.5"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33:45" ht="13.5"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33:45" ht="13.5"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33:45" ht="13.5"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33:45" ht="13.5"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33:45" ht="13.5"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33:45" ht="13.5"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33:45" ht="13.5"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33:45" ht="13.5"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33:45" ht="13.5"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33:45" ht="13.5"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33:45" ht="13.5"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33:45" ht="13.5"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33:45" ht="13.5"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33:45" ht="13.5"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33:45" ht="13.5"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33:45" ht="13.5"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33:45" ht="13.5"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33:45" ht="13.5"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33:45" ht="13.5"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33:45" ht="13.5"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33:45" ht="13.5"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33:45" ht="13.5"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33:45" ht="13.5"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33:45" ht="13.5"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33:45" ht="13.5"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33:45" ht="13.5"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33:45" ht="13.5"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33:45" ht="13.5"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33:45" ht="13.5"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33:45" ht="13.5"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33:45" ht="13.5"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33:45" ht="13.5"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33:45" ht="13.5"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33:45" ht="13.5"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33:45" ht="13.5"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33:45" ht="13.5"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33:45" ht="13.5"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33:45" ht="13.5"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33:45" ht="13.5"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33:45" ht="13.5"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33:45" ht="13.5"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33:45" ht="13.5"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33:45" ht="13.5"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33:45" ht="13.5"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33:45" ht="13.5"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33:45" ht="13.5"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33:45" ht="13.5"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33:45" ht="13.5"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33:45" ht="13.5"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33:45" ht="13.5"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33:45" ht="13.5"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33:45" ht="13.5"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33:45" ht="13.5"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33:45" ht="13.5"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33:45" ht="13.5"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33:45" ht="13.5"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33:45" ht="13.5"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33:45" ht="13.5"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33:45" ht="13.5"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33:45" ht="13.5"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33:45" ht="13.5"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33:45" ht="13.5"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33:45" ht="13.5"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33:45" ht="13.5"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33:45" ht="13.5"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33:45" ht="13.5"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33:45" ht="13.5"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33:45" ht="13.5"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33:45" ht="13.5"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33:45" ht="13.5"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33:45" ht="13.5"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33:45" ht="13.5"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33:45" ht="13.5"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33:45" ht="13.5"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33:45" ht="13.5"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33:45" ht="13.5"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33:45" ht="13.5"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33:45" ht="13.5"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33:45" ht="13.5"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33:45" ht="13.5"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33:45" ht="13.5"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33:45" ht="13.5"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33:45" ht="13.5"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33:45" ht="13.5"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33:45" ht="13.5"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33:45" ht="13.5"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33:45" ht="13.5"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33:45" ht="13.5"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33:45" ht="13.5"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33:45" ht="13.5"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33:45" ht="13.5"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33:45" ht="13.5"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33:45" ht="13.5"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</sheetData>
  <mergeCells count="28">
    <mergeCell ref="S5:S7"/>
    <mergeCell ref="N5:N7"/>
    <mergeCell ref="F6:F7"/>
    <mergeCell ref="G6:G7"/>
    <mergeCell ref="M5:M7"/>
    <mergeCell ref="P5:P7"/>
    <mergeCell ref="I6:I7"/>
    <mergeCell ref="K6:K7"/>
    <mergeCell ref="A4:D7"/>
    <mergeCell ref="E4:M4"/>
    <mergeCell ref="B11:C11"/>
    <mergeCell ref="B16:C16"/>
    <mergeCell ref="L6:L7"/>
    <mergeCell ref="E5:E7"/>
    <mergeCell ref="H6:H7"/>
    <mergeCell ref="F5:L5"/>
    <mergeCell ref="J6:J7"/>
    <mergeCell ref="A9:C9"/>
    <mergeCell ref="B42:C42"/>
    <mergeCell ref="U5:U7"/>
    <mergeCell ref="T4:V4"/>
    <mergeCell ref="O5:O7"/>
    <mergeCell ref="V5:V7"/>
    <mergeCell ref="N4:P4"/>
    <mergeCell ref="Q4:S4"/>
    <mergeCell ref="Q5:Q7"/>
    <mergeCell ref="R5:R7"/>
    <mergeCell ref="T5:T7"/>
  </mergeCells>
  <printOptions/>
  <pageMargins left="0.6692913385826772" right="0.6692913385826772" top="0.6692913385826772" bottom="0.6692913385826772" header="0.4330708661417323" footer="0.5118110236220472"/>
  <pageSetup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照井 典子</dc:creator>
  <cp:keywords/>
  <dc:description/>
  <cp:lastModifiedBy>統計くん</cp:lastModifiedBy>
  <cp:lastPrinted>2003-12-11T07:56:28Z</cp:lastPrinted>
  <dcterms:created xsi:type="dcterms:W3CDTF">1998-04-07T00:10:12Z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